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192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F384" i="1" l="1"/>
  <c r="L384" i="1"/>
  <c r="J384" i="1"/>
  <c r="I384" i="1"/>
  <c r="H384" i="1"/>
  <c r="G384" i="1"/>
  <c r="L307" i="1"/>
  <c r="J307" i="1"/>
  <c r="I307" i="1"/>
  <c r="H307" i="1"/>
  <c r="G307" i="1"/>
  <c r="L288" i="1"/>
  <c r="J288" i="1"/>
  <c r="I288" i="1"/>
  <c r="H288" i="1"/>
  <c r="G288" i="1"/>
  <c r="L269" i="1"/>
  <c r="J269" i="1"/>
  <c r="I269" i="1"/>
  <c r="H269" i="1"/>
  <c r="L250" i="1"/>
  <c r="J250" i="1"/>
  <c r="I250" i="1"/>
  <c r="H250" i="1"/>
  <c r="G250" i="1"/>
  <c r="F250" i="1"/>
  <c r="L232" i="1"/>
  <c r="J232" i="1"/>
  <c r="I232" i="1"/>
  <c r="H232" i="1"/>
  <c r="G232" i="1"/>
  <c r="F232" i="1"/>
  <c r="L213" i="1"/>
  <c r="J213" i="1"/>
  <c r="I213" i="1"/>
  <c r="H213" i="1"/>
  <c r="G213" i="1"/>
  <c r="F213" i="1"/>
  <c r="L194" i="1"/>
  <c r="J194" i="1"/>
  <c r="I194" i="1"/>
  <c r="H194" i="1"/>
  <c r="G194" i="1"/>
  <c r="F194" i="1"/>
  <c r="L175" i="1"/>
  <c r="J175" i="1"/>
  <c r="I175" i="1"/>
  <c r="H175" i="1"/>
  <c r="G175" i="1"/>
  <c r="F175" i="1"/>
  <c r="L156" i="1"/>
  <c r="J156" i="1"/>
  <c r="I156" i="1"/>
  <c r="H156" i="1"/>
  <c r="G156" i="1"/>
  <c r="F156" i="1"/>
  <c r="L137" i="1"/>
  <c r="J137" i="1"/>
  <c r="I137" i="1"/>
  <c r="H137" i="1"/>
  <c r="G137" i="1"/>
  <c r="L118" i="1"/>
  <c r="J118" i="1"/>
  <c r="I118" i="1"/>
  <c r="H118" i="1"/>
  <c r="G118" i="1"/>
  <c r="F118" i="1"/>
  <c r="F277" i="1"/>
  <c r="F126" i="1"/>
  <c r="F22" i="1"/>
  <c r="F31" i="1"/>
  <c r="B383" i="1" l="1"/>
  <c r="A383" i="1"/>
  <c r="L382" i="1"/>
  <c r="J382" i="1"/>
  <c r="I382" i="1"/>
  <c r="H382" i="1"/>
  <c r="G382" i="1"/>
  <c r="F382" i="1"/>
  <c r="B373" i="1"/>
  <c r="A373" i="1"/>
  <c r="L372" i="1"/>
  <c r="L383" i="1" s="1"/>
  <c r="J372" i="1"/>
  <c r="J383" i="1" s="1"/>
  <c r="I372" i="1"/>
  <c r="I383" i="1" s="1"/>
  <c r="H372" i="1"/>
  <c r="H383" i="1" s="1"/>
  <c r="G372" i="1"/>
  <c r="G383" i="1" s="1"/>
  <c r="F372" i="1"/>
  <c r="F383" i="1" s="1"/>
  <c r="B364" i="1"/>
  <c r="A364" i="1"/>
  <c r="L363" i="1"/>
  <c r="J363" i="1"/>
  <c r="I363" i="1"/>
  <c r="H363" i="1"/>
  <c r="G363" i="1"/>
  <c r="F363" i="1"/>
  <c r="B354" i="1"/>
  <c r="A354" i="1"/>
  <c r="L353" i="1"/>
  <c r="L364" i="1" s="1"/>
  <c r="J353" i="1"/>
  <c r="J364" i="1" s="1"/>
  <c r="I353" i="1"/>
  <c r="I364" i="1" s="1"/>
  <c r="H353" i="1"/>
  <c r="H364" i="1" s="1"/>
  <c r="G353" i="1"/>
  <c r="G364" i="1" s="1"/>
  <c r="F353" i="1"/>
  <c r="B345" i="1"/>
  <c r="A345" i="1"/>
  <c r="L344" i="1"/>
  <c r="J344" i="1"/>
  <c r="I344" i="1"/>
  <c r="H344" i="1"/>
  <c r="G344" i="1"/>
  <c r="F344" i="1"/>
  <c r="B335" i="1"/>
  <c r="A335" i="1"/>
  <c r="L334" i="1"/>
  <c r="L345" i="1" s="1"/>
  <c r="J334" i="1"/>
  <c r="I334" i="1"/>
  <c r="H334" i="1"/>
  <c r="H345" i="1" s="1"/>
  <c r="G334" i="1"/>
  <c r="G345" i="1" s="1"/>
  <c r="F334" i="1"/>
  <c r="F345" i="1" s="1"/>
  <c r="B326" i="1"/>
  <c r="A326" i="1"/>
  <c r="L325" i="1"/>
  <c r="J325" i="1"/>
  <c r="I325" i="1"/>
  <c r="H325" i="1"/>
  <c r="G325" i="1"/>
  <c r="F325" i="1"/>
  <c r="B316" i="1"/>
  <c r="A316" i="1"/>
  <c r="L315" i="1"/>
  <c r="L326" i="1" s="1"/>
  <c r="J315" i="1"/>
  <c r="J326" i="1" s="1"/>
  <c r="I315" i="1"/>
  <c r="I326" i="1" s="1"/>
  <c r="H315" i="1"/>
  <c r="G315" i="1"/>
  <c r="G326" i="1" s="1"/>
  <c r="F315" i="1"/>
  <c r="F326" i="1" s="1"/>
  <c r="B307" i="1"/>
  <c r="A307" i="1"/>
  <c r="L306" i="1"/>
  <c r="J306" i="1"/>
  <c r="I306" i="1"/>
  <c r="H306" i="1"/>
  <c r="G306" i="1"/>
  <c r="F306" i="1"/>
  <c r="B297" i="1"/>
  <c r="A297" i="1"/>
  <c r="L296" i="1"/>
  <c r="J296" i="1"/>
  <c r="I296" i="1"/>
  <c r="H296" i="1"/>
  <c r="G296" i="1"/>
  <c r="F296" i="1"/>
  <c r="B288" i="1"/>
  <c r="A288" i="1"/>
  <c r="L287" i="1"/>
  <c r="J287" i="1"/>
  <c r="I287" i="1"/>
  <c r="H287" i="1"/>
  <c r="G287" i="1"/>
  <c r="F287" i="1"/>
  <c r="F288" i="1" s="1"/>
  <c r="B278" i="1"/>
  <c r="A278" i="1"/>
  <c r="L277" i="1"/>
  <c r="J277" i="1"/>
  <c r="I277" i="1"/>
  <c r="H277" i="1"/>
  <c r="G277" i="1"/>
  <c r="B269" i="1"/>
  <c r="A269" i="1"/>
  <c r="L268" i="1"/>
  <c r="J268" i="1"/>
  <c r="I268" i="1"/>
  <c r="H268" i="1"/>
  <c r="G268" i="1"/>
  <c r="F268" i="1"/>
  <c r="B259" i="1"/>
  <c r="A259" i="1"/>
  <c r="L258" i="1"/>
  <c r="J258" i="1"/>
  <c r="I258" i="1"/>
  <c r="H258" i="1"/>
  <c r="G258" i="1"/>
  <c r="G269" i="1" s="1"/>
  <c r="F258" i="1"/>
  <c r="F269" i="1" s="1"/>
  <c r="B250" i="1"/>
  <c r="A250" i="1"/>
  <c r="L249" i="1"/>
  <c r="J249" i="1"/>
  <c r="I249" i="1"/>
  <c r="H249" i="1"/>
  <c r="G249" i="1"/>
  <c r="F249" i="1"/>
  <c r="B240" i="1"/>
  <c r="A240" i="1"/>
  <c r="L239" i="1"/>
  <c r="J239" i="1"/>
  <c r="I239" i="1"/>
  <c r="H239" i="1"/>
  <c r="G239" i="1"/>
  <c r="F239" i="1"/>
  <c r="B232" i="1"/>
  <c r="A232" i="1"/>
  <c r="L231" i="1"/>
  <c r="J231" i="1"/>
  <c r="I231" i="1"/>
  <c r="H231" i="1"/>
  <c r="G231" i="1"/>
  <c r="F231" i="1"/>
  <c r="B222" i="1"/>
  <c r="A222" i="1"/>
  <c r="L221" i="1"/>
  <c r="J221" i="1"/>
  <c r="I221" i="1"/>
  <c r="H221" i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H202" i="1"/>
  <c r="G202" i="1"/>
  <c r="F202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J164" i="1"/>
  <c r="I164" i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I145" i="1"/>
  <c r="H145" i="1"/>
  <c r="G145" i="1"/>
  <c r="F145" i="1"/>
  <c r="F364" i="1" l="1"/>
  <c r="I345" i="1"/>
  <c r="J345" i="1"/>
  <c r="H326" i="1"/>
  <c r="F307" i="1"/>
  <c r="L136" i="1"/>
  <c r="L117" i="1"/>
  <c r="L98" i="1"/>
  <c r="L79" i="1"/>
  <c r="L60" i="1"/>
  <c r="L41" i="1"/>
  <c r="L22" i="1"/>
  <c r="B137" i="1"/>
  <c r="A137" i="1"/>
  <c r="J136" i="1"/>
  <c r="I136" i="1"/>
  <c r="H136" i="1"/>
  <c r="G136" i="1"/>
  <c r="F136" i="1"/>
  <c r="F137" i="1" s="1"/>
  <c r="B127" i="1"/>
  <c r="A127" i="1"/>
  <c r="L126" i="1"/>
  <c r="J126" i="1"/>
  <c r="I126" i="1"/>
  <c r="H126" i="1"/>
  <c r="G126" i="1"/>
  <c r="B118" i="1"/>
  <c r="A118" i="1"/>
  <c r="J117" i="1"/>
  <c r="I117" i="1"/>
  <c r="H117" i="1"/>
  <c r="G117" i="1"/>
  <c r="F117" i="1"/>
  <c r="B108" i="1"/>
  <c r="A108" i="1"/>
  <c r="L107" i="1"/>
  <c r="J107" i="1"/>
  <c r="I107" i="1"/>
  <c r="H107" i="1"/>
  <c r="G107" i="1"/>
  <c r="F107" i="1"/>
  <c r="B99" i="1"/>
  <c r="A99" i="1"/>
  <c r="J98" i="1"/>
  <c r="I98" i="1"/>
  <c r="H98" i="1"/>
  <c r="G98" i="1"/>
  <c r="F98" i="1"/>
  <c r="B89" i="1"/>
  <c r="A89" i="1"/>
  <c r="L88" i="1"/>
  <c r="J88" i="1"/>
  <c r="J99" i="1" s="1"/>
  <c r="I88" i="1"/>
  <c r="H88" i="1"/>
  <c r="H99" i="1" s="1"/>
  <c r="G88" i="1"/>
  <c r="G99" i="1" s="1"/>
  <c r="F88" i="1"/>
  <c r="B80" i="1"/>
  <c r="A80" i="1"/>
  <c r="J79" i="1"/>
  <c r="I79" i="1"/>
  <c r="H79" i="1"/>
  <c r="G79" i="1"/>
  <c r="F79" i="1"/>
  <c r="B70" i="1"/>
  <c r="A70" i="1"/>
  <c r="L69" i="1"/>
  <c r="J69" i="1"/>
  <c r="J80" i="1" s="1"/>
  <c r="I69" i="1"/>
  <c r="I80" i="1" s="1"/>
  <c r="H69" i="1"/>
  <c r="H80" i="1" s="1"/>
  <c r="G69" i="1"/>
  <c r="G80" i="1" s="1"/>
  <c r="F69" i="1"/>
  <c r="B61" i="1"/>
  <c r="A61" i="1"/>
  <c r="J60" i="1"/>
  <c r="I60" i="1"/>
  <c r="H60" i="1"/>
  <c r="G60" i="1"/>
  <c r="F60" i="1"/>
  <c r="B51" i="1"/>
  <c r="A51" i="1"/>
  <c r="L50" i="1"/>
  <c r="J50" i="1"/>
  <c r="J61" i="1" s="1"/>
  <c r="I50" i="1"/>
  <c r="I61" i="1" s="1"/>
  <c r="H50" i="1"/>
  <c r="H61" i="1" s="1"/>
  <c r="G50" i="1"/>
  <c r="G61" i="1" s="1"/>
  <c r="F50" i="1"/>
  <c r="F61" i="1" s="1"/>
  <c r="B42" i="1"/>
  <c r="A42" i="1"/>
  <c r="J41" i="1"/>
  <c r="I41" i="1"/>
  <c r="H41" i="1"/>
  <c r="G41" i="1"/>
  <c r="F41" i="1"/>
  <c r="F42" i="1" s="1"/>
  <c r="B32" i="1"/>
  <c r="A32" i="1"/>
  <c r="L31" i="1"/>
  <c r="J31" i="1"/>
  <c r="J42" i="1" s="1"/>
  <c r="I31" i="1"/>
  <c r="I42" i="1" s="1"/>
  <c r="H31" i="1"/>
  <c r="G31" i="1"/>
  <c r="G42" i="1" s="1"/>
  <c r="B23" i="1"/>
  <c r="A23" i="1"/>
  <c r="J22" i="1"/>
  <c r="I22" i="1"/>
  <c r="H22" i="1"/>
  <c r="G22" i="1"/>
  <c r="B14" i="1"/>
  <c r="A14" i="1"/>
  <c r="L13" i="1"/>
  <c r="J13" i="1"/>
  <c r="I13" i="1"/>
  <c r="H13" i="1"/>
  <c r="G13" i="1"/>
  <c r="F13" i="1"/>
  <c r="F23" i="1" s="1"/>
  <c r="H42" i="1" l="1"/>
  <c r="I99" i="1"/>
  <c r="L80" i="1"/>
  <c r="L42" i="1"/>
  <c r="F99" i="1"/>
  <c r="F80" i="1"/>
  <c r="I23" i="1"/>
  <c r="L99" i="1"/>
  <c r="J23" i="1"/>
  <c r="G23" i="1"/>
  <c r="L61" i="1"/>
  <c r="H23" i="1"/>
  <c r="L23" i="1"/>
</calcChain>
</file>

<file path=xl/sharedStrings.xml><?xml version="1.0" encoding="utf-8"?>
<sst xmlns="http://schemas.openxmlformats.org/spreadsheetml/2006/main" count="839" uniqueCount="252">
  <si>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</si>
  <si>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</si>
  <si>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</si>
  <si>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</si>
  <si>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</si>
  <si>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</si>
  <si>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</si>
  <si>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</si>
  <si>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</si>
  <si>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</si>
  <si>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</si>
  <si>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</si>
  <si>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</si>
  <si>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</si>
  <si>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</si>
  <si>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</si>
  <si>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</si>
  <si>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</si>
  <si>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</si>
  <si>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</si>
  <si>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</si>
  <si>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</si>
  <si>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</si>
  <si>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</si>
  <si>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</si>
  <si>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</si>
  <si>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</si>
  <si>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</si>
  <si>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</si>
  <si>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</si>
  <si>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</si>
  <si>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</si>
  <si>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</si>
  <si>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</si>
  <si>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</si>
  <si>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</si>
  <si>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</si>
  <si>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</si>
  <si>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</si>
  <si>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</si>
  <si>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</si>
  <si>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</si>
  <si>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</si>
  <si>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сладкое</t>
  </si>
  <si>
    <t>ТТК-54-1о</t>
  </si>
  <si>
    <t>ТТК-430</t>
  </si>
  <si>
    <t>ТТК-907</t>
  </si>
  <si>
    <t>ТТК-101,01</t>
  </si>
  <si>
    <t>ТТК-640,01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</si>
  <si>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</si>
  <si>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</si>
  <si>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</si>
  <si>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</si>
  <si>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</si>
  <si>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</si>
  <si>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200/40</t>
  </si>
  <si>
    <t>54-2з РПН 2022</t>
  </si>
  <si>
    <t>54-7с РПН 2022</t>
  </si>
  <si>
    <t>ТТК-311,02</t>
  </si>
  <si>
    <t>ТТК-401</t>
  </si>
  <si>
    <t>ТТК-602</t>
  </si>
  <si>
    <t>ТТК-904</t>
  </si>
  <si>
    <t>к./мол.прод.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</si>
  <si>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</si>
  <si>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</si>
  <si>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</si>
  <si>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</si>
  <si>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</si>
  <si>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ттк-430</t>
  </si>
  <si>
    <t>ттк-3</t>
  </si>
  <si>
    <t>ттк-435</t>
  </si>
  <si>
    <t>ттк-23,08</t>
  </si>
  <si>
    <t>ттк-282</t>
  </si>
  <si>
    <t>54-11г,РПН 2022</t>
  </si>
  <si>
    <t>ттк-602</t>
  </si>
  <si>
    <t>ттк-904</t>
  </si>
  <si>
    <t>ттк-442,1</t>
  </si>
  <si>
    <t>САЛАТ ИЗ СВЕЖИХ ПОМИДОРОВ И ОГУРЦОВ</t>
  </si>
  <si>
    <t>БОРЩ С КВАШЕНОЙ КАПУСТОЙ, КАРТОФЕЛЕМ И ОТВАРНОЙ ГОВЯДИНОЙ</t>
  </si>
  <si>
    <t>200/10</t>
  </si>
  <si>
    <t>РУЛЕТ ИЗ РЫБЫ</t>
  </si>
  <si>
    <t>КАРТОФЕЛЬНОЕ ПЮРЕ</t>
  </si>
  <si>
    <t>СОК ФРУКТОВЫЙ МУЛЬТИФРУКТ</t>
  </si>
  <si>
    <t>ТТК-54,02</t>
  </si>
  <si>
    <t>54-3гн(РПН 2022)</t>
  </si>
  <si>
    <t>ТТК-640</t>
  </si>
  <si>
    <t>ЗАПЕКАНКА ТВОРОЖНАЯ "ЗЕБРА" С ВАРЕНЬЕМ</t>
  </si>
  <si>
    <t xml:space="preserve">ЧАЙ С ЛИМОНОМ И САХАРОМ </t>
  </si>
  <si>
    <t>ВАФЛИ ВИТАМИНИЗИРОВАННЫЕ</t>
  </si>
  <si>
    <t>70(2017)</t>
  </si>
  <si>
    <t>ТТК-119</t>
  </si>
  <si>
    <t>ТТК-209,1</t>
  </si>
  <si>
    <t>ТТК-394,01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</si>
  <si>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</si>
  <si>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</si>
  <si>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</si>
  <si>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 xml:space="preserve">КОМПОТ ИЗ СВЕЖИХ ФРУКТОВ </t>
  </si>
  <si>
    <t>к/мол. прод.</t>
  </si>
  <si>
    <t>ТТК-1069</t>
  </si>
  <si>
    <t>ТТК-688</t>
  </si>
  <si>
    <t>ТТК-435</t>
  </si>
  <si>
    <t>КОТЛЕТА КУРИНАЯ ЗАПЕЧЕННАЯ С МАКАРОНАМИ</t>
  </si>
  <si>
    <t>МАНДАРИН</t>
  </si>
  <si>
    <t>ТТК-53,01</t>
  </si>
  <si>
    <t>ТТК-106,01</t>
  </si>
  <si>
    <t>ТТК-325,01</t>
  </si>
  <si>
    <t>ТТК-323,03</t>
  </si>
  <si>
    <t>ТТК-444,01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</si>
  <si>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</si>
  <si>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</si>
  <si>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</si>
  <si>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</si>
  <si>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СОК ФРУКТОВЫЙ ПЕРСИКОВЫЙ</t>
  </si>
  <si>
    <t>117(2022)</t>
  </si>
  <si>
    <t>ттк-433,08</t>
  </si>
  <si>
    <t>ттк-907</t>
  </si>
  <si>
    <t>ттк-435,06</t>
  </si>
  <si>
    <t>КАША ВЯЗКАЯ МОЛОЧНАЯ РИСОВАЯ</t>
  </si>
  <si>
    <t>КАКАО С МОЛОКОМ</t>
  </si>
  <si>
    <t>БУТЕРБРОД С ВЕТЧИНОЙ</t>
  </si>
  <si>
    <t>25/15</t>
  </si>
  <si>
    <t xml:space="preserve">ЙОГУРТ ПИТЬЕВОЙ М.Д.Ж. 2,5% </t>
  </si>
  <si>
    <t>54-3з(РПН 2022)</t>
  </si>
  <si>
    <t>ттк-110,01</t>
  </si>
  <si>
    <t>ттк-283,22</t>
  </si>
  <si>
    <t>ттк-54-13хн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</si>
  <si>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</si>
  <si>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</si>
  <si>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</si>
  <si>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НАПИТОК ИЗ ШИПОВНИКА</t>
  </si>
  <si>
    <t>ттк-54-1г</t>
  </si>
  <si>
    <t>ттк-688</t>
  </si>
  <si>
    <t>ПАСТА КАРБОНАРА "ПО-ШКОЛЬНОМУ"</t>
  </si>
  <si>
    <t>11(2021)</t>
  </si>
  <si>
    <t>ттк-106</t>
  </si>
  <si>
    <t>ттк-197</t>
  </si>
  <si>
    <t>ттк-394,01</t>
  </si>
  <si>
    <t>САЛАТ ИЗ КВАШЕНОЙ КАПУСТЫ</t>
  </si>
  <si>
    <t>СОЛЯНКА МЯСНАЯ СО СМЕТАНОЙ</t>
  </si>
  <si>
    <t>РАГУ ИЗ ПТИЦЫ (ИНДЕЙКА)</t>
  </si>
  <si>
    <t>120(2022)</t>
  </si>
  <si>
    <t>ттк-101,01</t>
  </si>
  <si>
    <t>КАША ВЯЗКАЯ МОЛОЧНАЯ ПШЕННАЯ С ТЫКВОЙ</t>
  </si>
  <si>
    <t>54-13з(РПН 2022)</t>
  </si>
  <si>
    <t>54-7с(РПН 2022)</t>
  </si>
  <si>
    <t>ттк-326</t>
  </si>
  <si>
    <t>ттк-444,01</t>
  </si>
  <si>
    <t>САЛАТ ИЗ СВЕКЛЫ ОТВАРНОЙ</t>
  </si>
  <si>
    <t>ПАЭЛЬЯ С КУРИЦЕЙ</t>
  </si>
  <si>
    <t>ттк-283</t>
  </si>
  <si>
    <t>338(2017)</t>
  </si>
  <si>
    <t>ВАРЕНИКИ С ТВОРОГОМ И СМЕТАНОЙ</t>
  </si>
  <si>
    <t>58(2021)</t>
  </si>
  <si>
    <t>ттк-161</t>
  </si>
  <si>
    <t>54-11г(РПН 2022)</t>
  </si>
  <si>
    <t>БОРЩ С КАПУСТОЙ, КАРТОФЕЛЕМ И ОТВАРНОЙ ГОВЯДИНОЙ</t>
  </si>
  <si>
    <t>КОТЛЕТЫ РЫБНЫЕ</t>
  </si>
  <si>
    <t>конд. изд.</t>
  </si>
  <si>
    <t>ттк-220</t>
  </si>
  <si>
    <t>ттк-640,01</t>
  </si>
  <si>
    <t>ОМЛЕТ С ОВОЩАМИ</t>
  </si>
  <si>
    <t>ттк-106,01</t>
  </si>
  <si>
    <t>ттк-976,04</t>
  </si>
  <si>
    <t>54-6г(РПН 2022)</t>
  </si>
  <si>
    <t>ттк-443,02</t>
  </si>
  <si>
    <t>ФРИКАСЕ ИЗ КУРИЦЫ</t>
  </si>
  <si>
    <t>РИС ОТВАРНОЙ</t>
  </si>
  <si>
    <t>СОК ФРУКТОВЫЙ ЯБЛОЧНЫЙ</t>
  </si>
  <si>
    <t>54-1к (РПН 2022)</t>
  </si>
  <si>
    <t>КАША ЖИДКАЯ МОЛОЧНАЯ КУКУРУЗНАЯ</t>
  </si>
  <si>
    <t>22(2021)</t>
  </si>
  <si>
    <t>54-3с(РПН 2022)</t>
  </si>
  <si>
    <t>ттк--1069,01</t>
  </si>
  <si>
    <t>208 (2022)</t>
  </si>
  <si>
    <t>ттк-401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</si>
  <si>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</si>
  <si>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</si>
  <si>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</si>
  <si>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</si>
  <si>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конд.изд.</t>
  </si>
  <si>
    <t>54-2к(РПН 2022)</t>
  </si>
  <si>
    <t>54-2гн(РПН)</t>
  </si>
  <si>
    <t>ттк-639</t>
  </si>
  <si>
    <t>КАША ВЯЗКАЯ МОЛОЧНАЯ КУКУРУЗНАЯ</t>
  </si>
  <si>
    <t xml:space="preserve">ЧАЙ С САХАРОМ </t>
  </si>
  <si>
    <t>ПЕЧЕНЬЕ</t>
  </si>
  <si>
    <t>ттк-11,01</t>
  </si>
  <si>
    <t>ттк-60,04</t>
  </si>
  <si>
    <t>ттк-1069,04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</si>
  <si>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</si>
  <si>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</si>
  <si>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</si>
  <si>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ттк-1069</t>
  </si>
  <si>
    <t>54-2з(РПН-2022)</t>
  </si>
  <si>
    <t>ттк-280,01</t>
  </si>
  <si>
    <t>ттк-137</t>
  </si>
  <si>
    <t>РУЛЕТ МЯСНОЙ С ЛУКОМ И ЯЙЦОМ</t>
  </si>
  <si>
    <t>РАГУ ИЗ ОВОЩЕЙ В ТОМАТНОМ СОУСЕ</t>
  </si>
  <si>
    <t>ттк-224</t>
  </si>
  <si>
    <t>54-3гн(РПН-2022)</t>
  </si>
  <si>
    <t>ЗАПЕКАНКА ТВОРОЖНАЯ С ТЫКВОЙ И МОЛОКОМ СГУЩЕННЫМ</t>
  </si>
  <si>
    <t>ттк-25</t>
  </si>
  <si>
    <t>58 (2021)</t>
  </si>
  <si>
    <t>ттк-242,01</t>
  </si>
  <si>
    <t>ттк-325,12</t>
  </si>
  <si>
    <t>САЛАТ "ОВОЩНОЙ"</t>
  </si>
  <si>
    <t>ШНИЦЕЛЬ РЫБНЫЙ (рубленый)</t>
  </si>
  <si>
    <t>БУЛГУР С ОВОЩАМИ</t>
  </si>
  <si>
    <t>120 (2022)</t>
  </si>
  <si>
    <t>ттк-3,01</t>
  </si>
  <si>
    <t>БУТЕРБРОД С ВЕТЧИНОЙ И СВЕЖИМ ОГУРЦОМ</t>
  </si>
  <si>
    <t>70 (2017)</t>
  </si>
  <si>
    <t>ттк-119</t>
  </si>
  <si>
    <t>ПЕЛЬМЕНИ "КЛАССИЧЕСКИЕ" (собственного производства)  СО СМЕТАНОЙ</t>
  </si>
  <si>
    <t>ттк-54-1о</t>
  </si>
  <si>
    <t>ттк-640</t>
  </si>
  <si>
    <t>54-17с(РПН 2022)</t>
  </si>
  <si>
    <t>ттк-54-9м</t>
  </si>
  <si>
    <t>СУП ИЗ ОВОЩЕЙ С КУРИНЫМИ ФРИКАДЕЛЬКАМИ</t>
  </si>
  <si>
    <t>ЖАРКОЕ ПО-ДОМАШНЕМУ</t>
  </si>
  <si>
    <t>54-2з(РПН 2022)</t>
  </si>
  <si>
    <t>ттк-183,01</t>
  </si>
  <si>
    <t>ттк-133,02</t>
  </si>
  <si>
    <t>КОТЛЕТЫ МОСКОВСКИЕ</t>
  </si>
  <si>
    <t>КАРТОФЕЛЬ ТУШЕНЫЙ С ОВОЩАМИ</t>
  </si>
  <si>
    <t>119(2022)</t>
  </si>
  <si>
    <t>КАША ВЯЗКАЯ МОЛОЧНАЯ ИЗ РИСА И ПШЕНА</t>
  </si>
  <si>
    <t>ттк-283,01</t>
  </si>
  <si>
    <t>54-2гн(РПН 2022)</t>
  </si>
  <si>
    <t>3(2021)</t>
  </si>
  <si>
    <t>ВАРЕНИКИ С ТВОРОГОМ И ВАРЕНЬЕМ</t>
  </si>
  <si>
    <t>БУТЕРБРОД С СЫРОМ</t>
  </si>
  <si>
    <t>54-7з (РПН 2022)</t>
  </si>
  <si>
    <t>ттк-283,14</t>
  </si>
  <si>
    <t>ттк-123</t>
  </si>
  <si>
    <t>САЛАТ ИЗ БЕЛОКОЧАННОЙ КАПУСТЫ</t>
  </si>
  <si>
    <t>ФРИКАДЕЛЬКИ КУРИНЫЕ С СОУСОМ ТОМАТНЫМ</t>
  </si>
  <si>
    <t>КАРТОФЕЛЬ ЗАПЕЧЕННЫЙ ИЗ ОТВАРНОГО</t>
  </si>
  <si>
    <t>к/мол.прод.</t>
  </si>
  <si>
    <t>ттк-54-1с</t>
  </si>
  <si>
    <t xml:space="preserve">ттк-54-11м </t>
  </si>
  <si>
    <t>ЩИ ИЗ СВЕЖЕЙ КАПУСТЫ СО СМЕТАНОЙ И ОТВАРНОЙ ГОВЯДИНОЙ</t>
  </si>
  <si>
    <t>ПЛОВ СО СВИНИНОЙ</t>
  </si>
  <si>
    <t>фрукт</t>
  </si>
  <si>
    <t>ттк-306</t>
  </si>
  <si>
    <t>ГОЛУБЦЫ ЛЕНИВЫЕ С СОУСОМ СМЕТАННО-ТОМАТНЫМ</t>
  </si>
  <si>
    <t>ттк-1069,03</t>
  </si>
  <si>
    <t>КОТЛЕТЫ РЫБНЫЕ ЛЮБИТЕЛЬСКИЕ</t>
  </si>
  <si>
    <t>Директор</t>
  </si>
  <si>
    <t>ГБОУ СОШ 149</t>
  </si>
  <si>
    <t>г.Санкт-Петербург ул. Черкасова, д. 4, к. 2</t>
  </si>
  <si>
    <t>Степанова Е.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</si>
</sst>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D7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24" xfId="0" applyNumberForma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4" xfId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28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0" fontId="11" fillId="4" borderId="4" xfId="1" applyFont="1" applyFill="1" applyBorder="1" applyAlignment="1" applyProtection="1">
      <alignment horizontal="center" vertical="center" wrapText="1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3" xfId="1" applyFill="1" applyBorder="1" applyAlignment="1" applyProtection="1">
      <alignment horizontal="left" vertical="center" wrapText="1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15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3" xfId="1" applyNumberFormat="1" applyFill="1" applyBorder="1" applyAlignment="1" applyProtection="1">
      <alignment horizontal="center" vertical="center"/>
      <protection locked="0"/>
    </xf>
    <xf numFmtId="0" fontId="12" fillId="4" borderId="23" xfId="1" applyNumberFormat="1" applyFill="1" applyBorder="1" applyAlignment="1" applyProtection="1">
      <alignment horizontal="center" vertical="center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3" xfId="1" applyNumberFormat="1" applyFill="1" applyBorder="1" applyAlignment="1" applyProtection="1">
      <alignment horizontal="center" vertical="center"/>
      <protection locked="0"/>
    </xf>
    <xf numFmtId="0" fontId="11" fillId="4" borderId="1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49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4" xfId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4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17" xfId="1" applyNumberFormat="1" applyFill="1" applyBorder="1" applyAlignment="1" applyProtection="1">
      <alignment horizontal="center" vertical="center"/>
      <protection locked="0"/>
    </xf>
    <xf numFmtId="2" fontId="12" fillId="4" borderId="4" xfId="1" applyNumberFormat="1" applyFill="1" applyBorder="1" applyAlignment="1" applyProtection="1">
      <alignment horizontal="center" vertical="center"/>
      <protection locked="0"/>
    </xf>
    <xf numFmtId="2" fontId="12" fillId="4" borderId="28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24" xfId="1" applyNumberFormat="1" applyFill="1" applyBorder="1" applyAlignment="1" applyProtection="1">
      <alignment horizontal="center" vertical="center"/>
      <protection locked="0"/>
    </xf>
    <xf numFmtId="0" fontId="12" fillId="4" borderId="3" xfId="1" applyNumberFormat="1" applyFill="1" applyBorder="1" applyAlignment="1" applyProtection="1">
      <alignment horizontal="center" vertical="center"/>
      <protection locked="0"/>
    </xf>
    <xf numFmtId="0" fontId="11" fillId="4" borderId="1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0" fontId="11" fillId="4" borderId="5" xfId="1" applyFont="1" applyFill="1" applyBorder="1" applyAlignment="1" applyProtection="1">
      <alignment horizontal="center" vertical="center" wrapText="1"/>
      <protection locked="0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3" xfId="1" applyFill="1" applyBorder="1" applyAlignment="1" applyProtection="1">
      <alignment horizontal="left" vertical="center" wrapText="1"/>
      <protection locked="0"/>
    </xf>
    <xf numFmtId="1" fontId="12" fillId="4" borderId="3" xfId="1" applyNumberFormat="1" applyFill="1" applyBorder="1" applyAlignment="1" applyProtection="1">
      <alignment horizontal="center" vertic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3" xfId="1" applyNumberFormat="1" applyFill="1" applyBorder="1" applyAlignment="1" applyProtection="1">
      <alignment horizontal="center" vertic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15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17" xfId="1" applyNumberFormat="1" applyFill="1" applyBorder="1" applyAlignment="1" applyProtection="1">
      <alignment horizontal="center" vertical="center"/>
      <protection locked="0"/>
    </xf>
    <xf numFmtId="2" fontId="12" fillId="4" borderId="3" xfId="1" applyNumberFormat="1" applyFill="1" applyBorder="1" applyAlignment="1" applyProtection="1">
      <alignment horizontal="center" vertical="center"/>
      <protection locked="0"/>
    </xf>
    <xf numFmtId="2" fontId="12" fillId="4" borderId="23" xfId="1" applyNumberForma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4" xfId="1" applyFill="1" applyBorder="1" applyAlignment="1" applyProtection="1">
      <alignment horizontal="left" vertical="center" wrapText="1"/>
      <protection locked="0"/>
    </xf>
    <xf numFmtId="1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1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4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17" xfId="1" applyNumberFormat="1" applyFill="1" applyBorder="1" applyAlignment="1" applyProtection="1">
      <alignment horizontal="center" vertical="center"/>
      <protection locked="0"/>
    </xf>
    <xf numFmtId="2" fontId="12" fillId="4" borderId="4" xfId="1" applyNumberFormat="1" applyFill="1" applyBorder="1" applyAlignment="1" applyProtection="1">
      <alignment horizontal="center" vertical="center"/>
      <protection locked="0"/>
    </xf>
    <xf numFmtId="2" fontId="12" fillId="4" borderId="28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24" xfId="1" applyNumberFormat="1" applyFill="1" applyBorder="1" applyAlignment="1" applyProtection="1">
      <alignment horizontal="center" vertical="center"/>
      <protection locked="0"/>
    </xf>
    <xf numFmtId="0" fontId="12" fillId="4" borderId="3" xfId="1" applyFill="1" applyBorder="1" applyAlignment="1" applyProtection="1">
      <alignment horizontal="left" vertical="center" wrapText="1"/>
      <protection locked="0"/>
    </xf>
    <xf numFmtId="0" fontId="11" fillId="4" borderId="1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3" xfId="1" applyFont="1" applyFill="1" applyBorder="1" applyAlignment="1" applyProtection="1">
      <alignment horizontal="center" vertical="center"/>
      <protection locked="0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3" xfId="1" applyFill="1" applyBorder="1" applyAlignment="1" applyProtection="1">
      <alignment horizontal="left" vertical="center" wrapText="1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3" xfId="1" applyNumberFormat="1" applyFill="1" applyBorder="1" applyAlignment="1" applyProtection="1">
      <alignment horizontal="center" vertic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15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17" xfId="1" applyNumberFormat="1" applyFill="1" applyBorder="1" applyAlignment="1" applyProtection="1">
      <alignment horizontal="center" vertical="center"/>
      <protection locked="0"/>
    </xf>
    <xf numFmtId="2" fontId="12" fillId="4" borderId="3" xfId="1" applyNumberFormat="1" applyFill="1" applyBorder="1" applyAlignment="1" applyProtection="1">
      <alignment horizontal="center" vertical="center"/>
      <protection locked="0"/>
    </xf>
    <xf numFmtId="2" fontId="12" fillId="4" borderId="23" xfId="1" applyNumberForma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0" fontId="12" fillId="4" borderId="4" xfId="1" applyFill="1" applyBorder="1" applyAlignment="1" applyProtection="1">
      <alignment horizontal="left" vertical="center"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17" xfId="1" applyNumberFormat="1" applyFill="1" applyBorder="1" applyAlignment="1" applyProtection="1">
      <alignment horizontal="center" vertical="center"/>
      <protection locked="0"/>
    </xf>
    <xf numFmtId="2" fontId="12" fillId="4" borderId="24" xfId="1" applyNumberFormat="1" applyFill="1" applyBorder="1" applyAlignment="1" applyProtection="1">
      <alignment horizontal="center" vertical="center"/>
      <protection locked="0"/>
    </xf>
    <xf numFmtId="0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28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0" fontId="11" fillId="4" borderId="1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49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15" xfId="1" applyNumberForma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 applyProtection="1">
      <alignment horizontal="center" vertical="center" wrapText="1"/>
      <protection locked="0"/>
    </xf>
    <xf numFmtId="0" fontId="11" fillId="4" borderId="5" xfId="1" applyFont="1" applyFill="1" applyBorder="1" applyAlignment="1" applyProtection="1">
      <alignment horizontal="center" vertical="center" wrapText="1"/>
      <protection locked="0"/>
    </xf>
    <xf numFmtId="49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4" xfId="1" applyFill="1" applyBorder="1" applyAlignment="1" applyProtection="1">
      <alignment horizontal="left" vertical="center"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1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28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0" fontId="11" fillId="4" borderId="1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15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 applyProtection="1">
      <alignment horizontal="center" vertical="center"/>
      <protection locked="0"/>
    </xf>
    <xf numFmtId="49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0" fontId="12" fillId="4" borderId="4" xfId="1" applyFill="1" applyBorder="1" applyAlignment="1" applyProtection="1">
      <alignment horizontal="left" vertical="center"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4" xfId="1" applyNumberForma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0" fontId="11" fillId="4" borderId="1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15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 applyProtection="1">
      <alignment horizontal="center" vertical="center" wrapText="1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49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4" xfId="1" applyFill="1" applyBorder="1" applyAlignment="1" applyProtection="1">
      <alignment horizontal="left" vertical="center"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4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28" xfId="1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left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1" fillId="4" borderId="1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1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15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0" fontId="11" fillId="4" borderId="5" xfId="1" applyFont="1" applyFill="1" applyBorder="1" applyAlignment="1" applyProtection="1">
      <alignment horizontal="center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49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4" xfId="1" applyFill="1" applyBorder="1" applyAlignment="1" applyProtection="1">
      <alignment horizontal="left" vertical="center" wrapText="1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2" fontId="12" fillId="4" borderId="4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28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/>
      <protection locked="0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49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15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15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15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49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4" xfId="1" applyFill="1" applyBorder="1" applyAlignment="1" applyProtection="1">
      <alignment horizontal="left" vertical="center" wrapText="1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1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28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28" xfId="0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0" fontId="11" fillId="4" borderId="1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1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5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 applyProtection="1">
      <alignment horizontal="center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4" xfId="1" applyFill="1" applyBorder="1" applyAlignment="1" applyProtection="1">
      <alignment horizontal="left" vertical="center" wrapText="1"/>
      <protection locked="0"/>
    </xf>
    <xf numFmtId="1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1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4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28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0" fontId="11" fillId="4" borderId="1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15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49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4" xfId="1" applyFill="1" applyBorder="1" applyAlignment="1" applyProtection="1">
      <alignment horizontal="left" vertical="center"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 applyProtection="1">
      <alignment horizontal="center" vertical="center"/>
      <protection locked="0"/>
    </xf>
    <xf numFmtId="2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28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0" fontId="11" fillId="4" borderId="1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15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2" fontId="2" fillId="0" borderId="2" xfId="0" applyNumberFormat="1" applyFont="1" applyBorder="1" applyAlignment="1">
      <alignment horizontal="center" vertical="top" wrapText="1"/>
    </xf>
    <xf numFmtId="49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4" xfId="1" applyFill="1" applyBorder="1" applyAlignment="1" applyProtection="1">
      <alignment horizontal="left" vertical="center"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1" fontId="12" fillId="4" borderId="5" xfId="1" applyNumberForma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 applyProtection="1">
      <alignment horizontal="center" vertical="center"/>
      <protection locked="0"/>
    </xf>
    <xf numFmtId="2" fontId="12" fillId="4" borderId="4" xfId="1" applyNumberForma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28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/>
      <protection locked="0"/>
    </xf>
    <xf numFmtId="0" fontId="11" fillId="4" borderId="1" xfId="1" applyFont="1" applyFill="1" applyBorder="1" applyAlignment="1" applyProtection="1">
      <alignment horizontal="center" vertical="center"/>
      <protection locked="0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15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 applyProtection="1">
      <alignment horizontal="center" vertical="center" wrapText="1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0" fontId="11" fillId="4" borderId="5" xfId="1" applyFont="1" applyFill="1" applyBorder="1" applyAlignment="1" applyProtection="1">
      <alignment horizontal="center" vertical="center" wrapText="1"/>
      <protection locked="0"/>
    </xf>
    <xf numFmtId="49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0" fontId="12" fillId="4" borderId="4" xfId="1" applyFill="1" applyBorder="1" applyAlignment="1" applyProtection="1">
      <alignment horizontal="left" vertical="center"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28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28" xfId="1" applyNumberFormat="1" applyFill="1" applyBorder="1" applyAlignment="1" applyProtection="1">
      <alignment horizontal="center" vertical="center"/>
      <protection locked="0"/>
    </xf>
    <xf numFmtId="0" fontId="12" fillId="4" borderId="3" xfId="1" applyFill="1" applyBorder="1" applyAlignment="1" applyProtection="1">
      <alignment horizontal="left" vertical="center" wrapText="1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1" xfId="1" applyFont="1" applyFill="1" applyBorder="1" applyAlignment="1" applyProtection="1">
      <alignment horizontal="center" vertical="center"/>
      <protection locked="0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1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15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 applyProtection="1">
      <alignment horizontal="center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4" xfId="1" applyFill="1" applyBorder="1" applyAlignment="1" applyProtection="1">
      <alignment horizontal="left" vertical="center" wrapText="1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2" fontId="12" fillId="4" borderId="4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28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49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15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1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 wrapText="1"/>
      <protection locked="0"/>
    </xf>
    <xf numFmtId="49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17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24" xfId="1" applyNumberFormat="1" applyFill="1" applyBorder="1" applyAlignment="1" applyProtection="1">
      <alignment horizontal="center" vertical="center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15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0" fontId="11" fillId="4" borderId="1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15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 applyProtection="1">
      <alignment horizontal="center" vertical="center" wrapText="1"/>
      <protection locked="0"/>
    </xf>
    <xf numFmtId="49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4" xfId="1" applyFill="1" applyBorder="1" applyAlignment="1" applyProtection="1">
      <alignment horizontal="left" vertical="center" wrapText="1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1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28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0" fontId="11" fillId="4" borderId="1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15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49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4" xfId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4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17" xfId="1" applyNumberFormat="1" applyFill="1" applyBorder="1" applyAlignment="1" applyProtection="1">
      <alignment horizontal="center" vertical="center"/>
      <protection locked="0"/>
    </xf>
    <xf numFmtId="2" fontId="12" fillId="4" borderId="4" xfId="1" applyNumberFormat="1" applyFill="1" applyBorder="1" applyAlignment="1" applyProtection="1">
      <alignment horizontal="center" vertical="center"/>
      <protection locked="0"/>
    </xf>
    <xf numFmtId="2" fontId="12" fillId="4" borderId="28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24" xfId="1" applyNumberFormat="1" applyFill="1" applyBorder="1" applyAlignment="1" applyProtection="1">
      <alignment horizontal="center" vertical="center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1" fontId="12" fillId="4" borderId="5" xfId="1" applyNumberFormat="1" applyFill="1" applyBorder="1" applyAlignment="1" applyProtection="1">
      <alignment horizontal="center" vertical="center"/>
      <protection locked="0"/>
    </xf>
    <xf numFmtId="0" fontId="11" fillId="4" borderId="1" xfId="1" applyFont="1" applyFill="1" applyBorder="1" applyAlignment="1" applyProtection="1">
      <alignment horizontal="center" vertic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15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17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24" xfId="1" applyNumberForma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 applyProtection="1">
      <alignment horizontal="center" vertical="center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4" xfId="1" applyFill="1" applyBorder="1" applyAlignment="1" applyProtection="1">
      <alignment horizontal="left" vertical="center" wrapText="1"/>
      <protection locked="0"/>
    </xf>
    <xf numFmtId="1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1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4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17" xfId="1" applyNumberFormat="1" applyFill="1" applyBorder="1" applyAlignment="1" applyProtection="1">
      <alignment horizontal="center" vertical="center"/>
      <protection locked="0"/>
    </xf>
    <xf numFmtId="2" fontId="12" fillId="4" borderId="4" xfId="1" applyNumberFormat="1" applyFill="1" applyBorder="1" applyAlignment="1" applyProtection="1">
      <alignment horizontal="center" vertical="center"/>
      <protection locked="0"/>
    </xf>
    <xf numFmtId="2" fontId="12" fillId="4" borderId="28" xfId="1" applyNumberFormat="1" applyFill="1" applyBorder="1" applyAlignment="1" applyProtection="1">
      <alignment horizontal="center" vertical="center"/>
      <protection locked="0"/>
    </xf>
    <xf numFmtId="0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24" xfId="1" applyNumberForma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horizontal="center" wrapText="1"/>
      <protection locked="0"/>
    </xf>
    <xf numFmtId="0" fontId="2" fillId="2" borderId="26" xfId="0" applyFont="1" applyFill="1" applyBorder="1" applyAlignment="1" applyProtection="1">
      <alignment horizontal="center" wrapText="1"/>
      <protection locked="0"/>
    </xf>
    <xf numFmtId="0" fontId="2" fillId="2" borderId="27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5" xfId="1" applyFon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center" vertical="center" wrapText="1"/>
      <protection locked="0"/>
    </xf>
    <xf numFmtId="0" fontId="12" fillId="4" borderId="4" xfId="1" applyFill="1" applyBorder="1" applyAlignment="1" applyProtection="1">
      <alignment horizontal="center" vertical="center" wrapText="1"/>
      <protection locked="0"/>
    </xf>
    <xf numFmtId="1" fontId="12" fillId="4" borderId="5" xfId="1" applyNumberFormat="1" applyFill="1" applyBorder="1" applyAlignment="1" applyProtection="1">
      <alignment horizontal="center" vertical="center"/>
      <protection locked="0"/>
    </xf>
    <xf numFmtId="1" fontId="12" fillId="4" borderId="4" xfId="1" applyNumberFormat="1" applyFill="1" applyBorder="1" applyAlignment="1" applyProtection="1">
      <alignment horizontal="center" vertical="center"/>
      <protection locked="0"/>
    </xf>
    <xf numFmtId="2" fontId="12" fillId="4" borderId="5" xfId="1" applyNumberFormat="1" applyFill="1" applyBorder="1" applyAlignment="1" applyProtection="1">
      <alignment horizontal="center" vertical="center"/>
      <protection locked="0"/>
    </xf>
    <xf numFmtId="2" fontId="12" fillId="4" borderId="4" xfId="1" applyNumberFormat="1" applyFill="1" applyBorder="1" applyAlignment="1" applyProtection="1">
      <alignment horizontal="center" vertical="center"/>
      <protection locked="0"/>
    </xf>
    <xf numFmtId="2" fontId="12" fillId="4" borderId="24" xfId="1" applyNumberFormat="1" applyFill="1" applyBorder="1" applyAlignment="1" applyProtection="1">
      <alignment horizontal="center" vertical="center"/>
      <protection locked="0"/>
    </xf>
    <xf numFmtId="2" fontId="12" fillId="4" borderId="28" xfId="1" applyNumberFormat="1" applyFill="1" applyBorder="1" applyAlignment="1" applyProtection="1">
      <alignment horizontal="center" vertical="center"/>
      <protection locked="0"/>
    </xf>
    <xf numFmtId="0" fontId="12" fillId="4" borderId="5" xfId="1" applyNumberFormat="1" applyFill="1" applyBorder="1" applyAlignment="1" applyProtection="1">
      <alignment horizontal="center" vertical="center"/>
      <protection locked="0"/>
    </xf>
    <xf numFmtId="49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4" xfId="1" applyNumberFormat="1" applyFill="1" applyBorder="1" applyAlignment="1" applyProtection="1">
      <alignment horizontal="center" vertical="center"/>
      <protection locked="0"/>
    </xf>
    <xf numFmtId="0" fontId="12" fillId="4" borderId="24" xfId="1" applyNumberFormat="1" applyFill="1" applyBorder="1" applyAlignment="1" applyProtection="1">
      <alignment horizontal="center" vertical="center"/>
      <protection locked="0"/>
    </xf>
    <xf numFmtId="0" fontId="12" fillId="4" borderId="28" xfId="1" applyNumberFormat="1" applyFill="1" applyBorder="1" applyAlignment="1" applyProtection="1">
      <alignment horizontal="center" vertical="center"/>
      <protection locked="0"/>
    </xf>
    <xf numFmtId="0" fontId="12" fillId="4" borderId="5" xfId="1" applyFill="1" applyBorder="1" applyAlignment="1" applyProtection="1">
      <alignment horizontal="left" vertical="center" wrapText="1"/>
      <protection locked="0"/>
    </xf>
    <xf numFmtId="0" fontId="12" fillId="4" borderId="4" xfId="1" applyFill="1" applyBorder="1" applyAlignment="1" applyProtection="1">
      <alignment horizontal="left" vertical="center" wrapText="1"/>
      <protection locked="0"/>
    </xf>
    <xf numFmtId="0" fontId="11" fillId="4" borderId="5" xfId="1" applyFont="1" applyFill="1" applyBorder="1" applyAlignment="1" applyProtection="1">
      <alignment horizontal="center" vertical="center" wrapText="1"/>
      <protection locked="0"/>
    </xf>
    <xf numFmtId="0" fontId="11" fillId="4" borderId="4" xfId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4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344" sqref="T34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10.109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21" customHeight="1" x14ac:dyDescent="0.25">
      <c r="A1" s="1" t="s">
        <v>249</v>
      </c>
      <c r="C1" s="740" t="s">
        <v>250</v>
      </c>
      <c r="D1" s="741"/>
      <c r="E1" s="742"/>
      <c r="F1" s="12" t="s">
        <v>15</v>
      </c>
      <c r="G1" s="2" t="s">
        <v>16</v>
      </c>
      <c r="H1" s="743" t="s">
        <v>248</v>
      </c>
      <c r="I1" s="743"/>
      <c r="J1" s="743"/>
      <c r="K1" s="743"/>
    </row>
    <row r="2" spans="1:12" ht="17.399999999999999" x14ac:dyDescent="0.25">
      <c r="A2" s="36" t="s">
        <v>6</v>
      </c>
      <c r="C2" s="2"/>
      <c r="G2" s="2" t="s">
        <v>17</v>
      </c>
      <c r="H2" s="743" t="s">
        <v>251</v>
      </c>
      <c r="I2" s="743"/>
      <c r="J2" s="743"/>
      <c r="K2" s="743"/>
    </row>
    <row r="3" spans="1:12" ht="17.25" customHeight="1" x14ac:dyDescent="0.25">
      <c r="A3" s="4" t="s">
        <v>7</v>
      </c>
      <c r="C3" s="2"/>
      <c r="D3" s="3"/>
      <c r="E3" s="39" t="s">
        <v>8</v>
      </c>
      <c r="G3" s="2" t="s">
        <v>18</v>
      </c>
      <c r="H3" s="46">
        <v>1</v>
      </c>
      <c r="I3" s="46">
        <v>9</v>
      </c>
      <c r="J3" s="47">
        <v>2024</v>
      </c>
      <c r="K3" s="1"/>
    </row>
    <row r="4" spans="1:12" x14ac:dyDescent="0.25">
      <c r="C4" s="2"/>
      <c r="D4" s="4"/>
      <c r="H4" s="48" t="s">
        <v>35</v>
      </c>
      <c r="I4" s="48" t="s">
        <v>36</v>
      </c>
      <c r="J4" s="48" t="s">
        <v>37</v>
      </c>
    </row>
    <row r="5" spans="1:12" ht="30.6" x14ac:dyDescent="0.25">
      <c r="A5" s="44" t="s">
        <v>13</v>
      </c>
      <c r="B5" s="45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  <c r="L5" s="37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49" t="s">
        <v>38</v>
      </c>
      <c r="F6" s="52">
        <v>150</v>
      </c>
      <c r="G6" s="52">
        <v>13.5</v>
      </c>
      <c r="H6" s="52">
        <v>14.42</v>
      </c>
      <c r="I6" s="55">
        <v>18.899999999999999</v>
      </c>
      <c r="J6" s="52">
        <v>259.38</v>
      </c>
      <c r="K6" s="58" t="s">
        <v>44</v>
      </c>
      <c r="L6" s="40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21</v>
      </c>
      <c r="E8" s="50" t="s">
        <v>39</v>
      </c>
      <c r="F8" s="53">
        <v>180</v>
      </c>
      <c r="G8" s="53">
        <v>0.27</v>
      </c>
      <c r="H8" s="53">
        <v>0.08</v>
      </c>
      <c r="I8" s="56">
        <v>14.22</v>
      </c>
      <c r="J8" s="53">
        <v>58.69</v>
      </c>
      <c r="K8" s="59" t="s">
        <v>45</v>
      </c>
      <c r="L8" s="42"/>
    </row>
    <row r="9" spans="1:12" ht="14.4" x14ac:dyDescent="0.3">
      <c r="A9" s="23"/>
      <c r="B9" s="15"/>
      <c r="C9" s="11"/>
      <c r="D9" s="7" t="s">
        <v>22</v>
      </c>
      <c r="E9" s="50" t="s">
        <v>40</v>
      </c>
      <c r="F9" s="53">
        <v>25</v>
      </c>
      <c r="G9" s="53">
        <v>1.37</v>
      </c>
      <c r="H9" s="53">
        <v>0.74</v>
      </c>
      <c r="I9" s="56">
        <v>9.8800000000000008</v>
      </c>
      <c r="J9" s="53">
        <v>51.88</v>
      </c>
      <c r="K9" s="59" t="s">
        <v>46</v>
      </c>
      <c r="L9" s="42"/>
    </row>
    <row r="10" spans="1:12" ht="14.4" x14ac:dyDescent="0.3">
      <c r="A10" s="23"/>
      <c r="B10" s="15"/>
      <c r="C10" s="11"/>
      <c r="D10" s="7" t="s">
        <v>23</v>
      </c>
      <c r="E10" s="51" t="s">
        <v>41</v>
      </c>
      <c r="F10" s="53">
        <v>125</v>
      </c>
      <c r="G10" s="53">
        <v>0</v>
      </c>
      <c r="H10" s="53">
        <v>0</v>
      </c>
      <c r="I10" s="56">
        <v>11.25</v>
      </c>
      <c r="J10" s="53">
        <v>45</v>
      </c>
      <c r="K10" s="60" t="s">
        <v>47</v>
      </c>
      <c r="L10" s="42"/>
    </row>
    <row r="11" spans="1:12" ht="14.4" x14ac:dyDescent="0.3">
      <c r="A11" s="23"/>
      <c r="B11" s="15"/>
      <c r="C11" s="11"/>
      <c r="D11" s="7" t="s">
        <v>43</v>
      </c>
      <c r="E11" s="51" t="s">
        <v>42</v>
      </c>
      <c r="F11" s="54">
        <v>30</v>
      </c>
      <c r="G11" s="54">
        <v>1.8</v>
      </c>
      <c r="H11" s="54">
        <v>4.3</v>
      </c>
      <c r="I11" s="57">
        <v>16</v>
      </c>
      <c r="J11" s="54">
        <v>109.8</v>
      </c>
      <c r="K11" s="59" t="s">
        <v>48</v>
      </c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 t="shared" ref="G13:J13" si="0">SUM(G6:G12)</f>
        <v>16.940000000000001</v>
      </c>
      <c r="H13" s="19">
        <f t="shared" si="0"/>
        <v>19.54</v>
      </c>
      <c r="I13" s="19">
        <f t="shared" si="0"/>
        <v>70.25</v>
      </c>
      <c r="J13" s="19">
        <f t="shared" si="0"/>
        <v>524.75</v>
      </c>
      <c r="K13" s="25"/>
      <c r="L13" s="19">
        <f t="shared" ref="L13" si="1">SUM(L6:L12)</f>
        <v>0</v>
      </c>
    </row>
    <row r="14" spans="1:12" ht="2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2" t="s">
        <v>49</v>
      </c>
      <c r="F14" s="545">
        <v>60</v>
      </c>
      <c r="G14" s="68">
        <v>0.5</v>
      </c>
      <c r="H14" s="68">
        <v>0.1</v>
      </c>
      <c r="I14" s="69">
        <v>1.5</v>
      </c>
      <c r="J14" s="75">
        <v>8.5</v>
      </c>
      <c r="K14" s="79" t="s">
        <v>56</v>
      </c>
      <c r="L14" s="42"/>
    </row>
    <row r="15" spans="1:12" ht="28.8" x14ac:dyDescent="0.3">
      <c r="A15" s="23"/>
      <c r="B15" s="15"/>
      <c r="C15" s="11"/>
      <c r="D15" s="7" t="s">
        <v>26</v>
      </c>
      <c r="E15" s="61" t="s">
        <v>50</v>
      </c>
      <c r="F15" s="483" t="s">
        <v>55</v>
      </c>
      <c r="G15" s="66">
        <v>7.62</v>
      </c>
      <c r="H15" s="66">
        <v>3.96</v>
      </c>
      <c r="I15" s="67">
        <v>23.32</v>
      </c>
      <c r="J15" s="74">
        <v>159.4</v>
      </c>
      <c r="K15" s="78" t="s">
        <v>57</v>
      </c>
      <c r="L15" s="42"/>
    </row>
    <row r="16" spans="1:12" ht="14.4" x14ac:dyDescent="0.3">
      <c r="A16" s="23"/>
      <c r="B16" s="15"/>
      <c r="C16" s="11"/>
      <c r="D16" s="7" t="s">
        <v>27</v>
      </c>
      <c r="E16" s="61" t="s">
        <v>51</v>
      </c>
      <c r="F16" s="541">
        <v>240</v>
      </c>
      <c r="G16" s="66">
        <v>12.36</v>
      </c>
      <c r="H16" s="66">
        <v>20.04</v>
      </c>
      <c r="I16" s="67">
        <v>33.479999999999997</v>
      </c>
      <c r="J16" s="74">
        <v>363.72</v>
      </c>
      <c r="K16" s="78" t="s">
        <v>58</v>
      </c>
      <c r="L16" s="42"/>
    </row>
    <row r="17" spans="1:12" ht="14.4" x14ac:dyDescent="0.3">
      <c r="A17" s="23"/>
      <c r="B17" s="15"/>
      <c r="C17" s="11"/>
      <c r="D17" s="7" t="s">
        <v>29</v>
      </c>
      <c r="E17" s="65" t="s">
        <v>54</v>
      </c>
      <c r="F17" s="543">
        <v>200</v>
      </c>
      <c r="G17" s="72">
        <v>0.5</v>
      </c>
      <c r="H17" s="72">
        <v>0.1</v>
      </c>
      <c r="I17" s="73">
        <v>15</v>
      </c>
      <c r="J17" s="76">
        <v>62.9</v>
      </c>
      <c r="K17" s="80" t="s">
        <v>59</v>
      </c>
      <c r="L17" s="42"/>
    </row>
    <row r="18" spans="1:12" ht="14.4" x14ac:dyDescent="0.3">
      <c r="A18" s="23"/>
      <c r="B18" s="15"/>
      <c r="C18" s="11"/>
      <c r="D18" s="7" t="s">
        <v>30</v>
      </c>
      <c r="E18" s="63" t="s">
        <v>52</v>
      </c>
      <c r="F18" s="483">
        <v>50</v>
      </c>
      <c r="G18" s="70">
        <v>1.62</v>
      </c>
      <c r="H18" s="70">
        <v>1.45</v>
      </c>
      <c r="I18" s="71">
        <v>19.5</v>
      </c>
      <c r="J18" s="77">
        <v>97.93</v>
      </c>
      <c r="K18" s="81" t="s">
        <v>60</v>
      </c>
      <c r="L18" s="42"/>
    </row>
    <row r="19" spans="1:12" ht="28.8" x14ac:dyDescent="0.3">
      <c r="A19" s="23"/>
      <c r="B19" s="15"/>
      <c r="C19" s="11"/>
      <c r="D19" s="7" t="s">
        <v>31</v>
      </c>
      <c r="E19" s="64" t="s">
        <v>53</v>
      </c>
      <c r="F19" s="483">
        <v>40</v>
      </c>
      <c r="G19" s="70">
        <v>2.73</v>
      </c>
      <c r="H19" s="70">
        <v>0.33</v>
      </c>
      <c r="I19" s="71">
        <v>18.07</v>
      </c>
      <c r="J19" s="77">
        <v>86.2</v>
      </c>
      <c r="K19" s="81" t="s">
        <v>61</v>
      </c>
      <c r="L19" s="42"/>
    </row>
    <row r="20" spans="1:12" ht="14.4" x14ac:dyDescent="0.3">
      <c r="A20" s="23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4"/>
      <c r="B22" s="17"/>
      <c r="C22" s="8"/>
      <c r="D22" s="18" t="s">
        <v>32</v>
      </c>
      <c r="E22" s="9"/>
      <c r="F22" s="19">
        <f>SUM(F14:F21)</f>
        <v>590</v>
      </c>
      <c r="G22" s="19">
        <f>SUM(G14:G21)</f>
        <v>25.330000000000002</v>
      </c>
      <c r="H22" s="19">
        <f>SUM(H14:H21)</f>
        <v>25.979999999999997</v>
      </c>
      <c r="I22" s="19">
        <f>SUM(I14:I21)</f>
        <v>110.87</v>
      </c>
      <c r="J22" s="19">
        <f>SUM(J14:J21)</f>
        <v>778.65000000000009</v>
      </c>
      <c r="K22" s="25"/>
      <c r="L22" s="19">
        <f>SUM(L14:L21)</f>
        <v>0</v>
      </c>
    </row>
    <row r="23" spans="1:12" ht="15" thickBot="1" x14ac:dyDescent="0.3">
      <c r="A23" s="29">
        <f>A6</f>
        <v>1</v>
      </c>
      <c r="B23" s="30">
        <f>B6</f>
        <v>1</v>
      </c>
      <c r="C23" s="738" t="s">
        <v>4</v>
      </c>
      <c r="D23" s="739"/>
      <c r="E23" s="31"/>
      <c r="F23" s="32">
        <f>F13+F22</f>
        <v>1100</v>
      </c>
      <c r="G23" s="32">
        <f t="shared" ref="G23:L23" si="2">G13+G22</f>
        <v>42.27</v>
      </c>
      <c r="H23" s="32">
        <f t="shared" si="2"/>
        <v>45.519999999999996</v>
      </c>
      <c r="I23" s="32">
        <f t="shared" si="2"/>
        <v>181.12</v>
      </c>
      <c r="J23" s="32">
        <f t="shared" si="2"/>
        <v>1303.4000000000001</v>
      </c>
      <c r="K23" s="33"/>
      <c r="L23" s="32">
        <f t="shared" si="2"/>
        <v>0</v>
      </c>
    </row>
    <row r="24" spans="1:12" ht="14.4" x14ac:dyDescent="0.3">
      <c r="A24" s="14">
        <v>1</v>
      </c>
      <c r="B24" s="15">
        <v>2</v>
      </c>
      <c r="C24" s="22" t="s">
        <v>19</v>
      </c>
      <c r="D24" s="5" t="s">
        <v>20</v>
      </c>
      <c r="E24" s="83" t="s">
        <v>63</v>
      </c>
      <c r="F24" s="540">
        <v>150</v>
      </c>
      <c r="G24" s="86">
        <v>5.93</v>
      </c>
      <c r="H24" s="86">
        <v>6.29</v>
      </c>
      <c r="I24" s="87">
        <v>31.85</v>
      </c>
      <c r="J24" s="92">
        <v>207</v>
      </c>
      <c r="K24" s="95">
        <v>116.2022</v>
      </c>
      <c r="L24" s="40"/>
    </row>
    <row r="25" spans="1:12" ht="14.4" x14ac:dyDescent="0.3">
      <c r="A25" s="14"/>
      <c r="B25" s="15"/>
      <c r="C25" s="11"/>
      <c r="D25" s="7" t="s">
        <v>21</v>
      </c>
      <c r="E25" s="84" t="s">
        <v>64</v>
      </c>
      <c r="F25" s="541">
        <v>180</v>
      </c>
      <c r="G25" s="88">
        <v>0.18</v>
      </c>
      <c r="H25" s="88">
        <v>0.09</v>
      </c>
      <c r="I25" s="89">
        <v>13.5</v>
      </c>
      <c r="J25" s="93">
        <v>55.53</v>
      </c>
      <c r="K25" s="96" t="s">
        <v>68</v>
      </c>
      <c r="L25" s="42"/>
    </row>
    <row r="26" spans="1:12" ht="14.4" x14ac:dyDescent="0.3">
      <c r="A26" s="14"/>
      <c r="B26" s="15"/>
      <c r="C26" s="11"/>
      <c r="D26" s="7" t="s">
        <v>22</v>
      </c>
      <c r="E26" s="84" t="s">
        <v>65</v>
      </c>
      <c r="F26" s="541">
        <v>35</v>
      </c>
      <c r="G26" s="88">
        <v>4.0999999999999996</v>
      </c>
      <c r="H26" s="88">
        <v>4.63</v>
      </c>
      <c r="I26" s="89">
        <v>9.5</v>
      </c>
      <c r="J26" s="93">
        <v>96.07</v>
      </c>
      <c r="K26" s="96" t="s">
        <v>69</v>
      </c>
      <c r="L26" s="42"/>
    </row>
    <row r="27" spans="1:12" ht="14.4" x14ac:dyDescent="0.3">
      <c r="A27" s="14"/>
      <c r="B27" s="15"/>
      <c r="C27" s="11"/>
      <c r="D27" s="7" t="s">
        <v>23</v>
      </c>
      <c r="E27" s="84" t="s">
        <v>66</v>
      </c>
      <c r="F27" s="541">
        <v>100</v>
      </c>
      <c r="G27" s="88">
        <v>0.4</v>
      </c>
      <c r="H27" s="88">
        <v>0.4</v>
      </c>
      <c r="I27" s="89">
        <v>9.8000000000000007</v>
      </c>
      <c r="J27" s="93">
        <v>47</v>
      </c>
      <c r="K27" s="96">
        <v>338.20170000000002</v>
      </c>
      <c r="L27" s="42"/>
    </row>
    <row r="28" spans="1:12" ht="29.4" thickBot="1" x14ac:dyDescent="0.35">
      <c r="A28" s="14"/>
      <c r="B28" s="15"/>
      <c r="C28" s="11"/>
      <c r="D28" s="82" t="s">
        <v>62</v>
      </c>
      <c r="E28" s="85" t="s">
        <v>67</v>
      </c>
      <c r="F28" s="117">
        <v>200</v>
      </c>
      <c r="G28" s="90">
        <v>5.6</v>
      </c>
      <c r="H28" s="90">
        <v>4.9000000000000004</v>
      </c>
      <c r="I28" s="91">
        <v>9.3000000000000007</v>
      </c>
      <c r="J28" s="94">
        <v>104</v>
      </c>
      <c r="K28" s="97" t="s">
        <v>70</v>
      </c>
      <c r="L28" s="42"/>
    </row>
    <row r="29" spans="1:12" ht="14.4" x14ac:dyDescent="0.3">
      <c r="A29" s="14"/>
      <c r="B29" s="15"/>
      <c r="C29" s="11"/>
      <c r="D29" s="6"/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6"/>
      <c r="B31" s="17"/>
      <c r="C31" s="8"/>
      <c r="D31" s="18" t="s">
        <v>32</v>
      </c>
      <c r="E31" s="9"/>
      <c r="F31" s="487">
        <f>SUM(F24:F30)</f>
        <v>665</v>
      </c>
      <c r="G31" s="19">
        <f t="shared" ref="G31" si="3">SUM(G24:G30)</f>
        <v>16.21</v>
      </c>
      <c r="H31" s="19">
        <f t="shared" ref="H31" si="4">SUM(H24:H30)</f>
        <v>16.310000000000002</v>
      </c>
      <c r="I31" s="19">
        <f t="shared" ref="I31" si="5">SUM(I24:I30)</f>
        <v>73.95</v>
      </c>
      <c r="J31" s="19">
        <f t="shared" ref="J31" si="6">SUM(J24:J30)</f>
        <v>509.59999999999997</v>
      </c>
      <c r="K31" s="25"/>
      <c r="L31" s="19">
        <f t="shared" ref="L31:L50" si="7">SUM(L24:L30)</f>
        <v>0</v>
      </c>
    </row>
    <row r="32" spans="1:12" ht="14.4" x14ac:dyDescent="0.3">
      <c r="A32" s="13">
        <f>A24</f>
        <v>1</v>
      </c>
      <c r="B32" s="13">
        <f>B24</f>
        <v>2</v>
      </c>
      <c r="C32" s="10" t="s">
        <v>24</v>
      </c>
      <c r="D32" s="7" t="s">
        <v>25</v>
      </c>
      <c r="E32" s="104" t="s">
        <v>77</v>
      </c>
      <c r="F32" s="545">
        <v>60</v>
      </c>
      <c r="G32" s="113">
        <v>0.6</v>
      </c>
      <c r="H32" s="113">
        <v>3.12</v>
      </c>
      <c r="I32" s="114">
        <v>1.5</v>
      </c>
      <c r="J32" s="109">
        <v>36.6</v>
      </c>
      <c r="K32" s="99" t="s">
        <v>71</v>
      </c>
      <c r="L32" s="42"/>
    </row>
    <row r="33" spans="1:12" ht="28.8" x14ac:dyDescent="0.3">
      <c r="A33" s="14"/>
      <c r="B33" s="15"/>
      <c r="C33" s="11"/>
      <c r="D33" s="7" t="s">
        <v>26</v>
      </c>
      <c r="E33" s="103" t="s">
        <v>78</v>
      </c>
      <c r="F33" s="102" t="s">
        <v>79</v>
      </c>
      <c r="G33" s="111">
        <v>4.4400000000000004</v>
      </c>
      <c r="H33" s="111">
        <v>6.61</v>
      </c>
      <c r="I33" s="112">
        <v>10.3</v>
      </c>
      <c r="J33" s="108">
        <v>120.94</v>
      </c>
      <c r="K33" s="98">
        <v>58.202100000000002</v>
      </c>
      <c r="L33" s="42"/>
    </row>
    <row r="34" spans="1:12" ht="14.4" x14ac:dyDescent="0.3">
      <c r="A34" s="14"/>
      <c r="B34" s="15"/>
      <c r="C34" s="11"/>
      <c r="D34" s="7" t="s">
        <v>27</v>
      </c>
      <c r="E34" s="103" t="s">
        <v>80</v>
      </c>
      <c r="F34" s="541">
        <v>90</v>
      </c>
      <c r="G34" s="111">
        <v>9.86</v>
      </c>
      <c r="H34" s="111">
        <v>7.28</v>
      </c>
      <c r="I34" s="112">
        <v>11.44</v>
      </c>
      <c r="J34" s="108">
        <v>150.68</v>
      </c>
      <c r="K34" s="98" t="s">
        <v>72</v>
      </c>
      <c r="L34" s="42"/>
    </row>
    <row r="35" spans="1:12" ht="24" x14ac:dyDescent="0.3">
      <c r="A35" s="14"/>
      <c r="B35" s="15"/>
      <c r="C35" s="11"/>
      <c r="D35" s="7" t="s">
        <v>28</v>
      </c>
      <c r="E35" s="103" t="s">
        <v>81</v>
      </c>
      <c r="F35" s="541">
        <v>150</v>
      </c>
      <c r="G35" s="111">
        <v>3.2</v>
      </c>
      <c r="H35" s="111">
        <v>5.2</v>
      </c>
      <c r="I35" s="112">
        <v>19.8</v>
      </c>
      <c r="J35" s="108">
        <v>139.4</v>
      </c>
      <c r="K35" s="101" t="s">
        <v>73</v>
      </c>
      <c r="L35" s="42"/>
    </row>
    <row r="36" spans="1:12" ht="14.4" x14ac:dyDescent="0.3">
      <c r="A36" s="14"/>
      <c r="B36" s="15"/>
      <c r="C36" s="11"/>
      <c r="D36" s="7" t="s">
        <v>30</v>
      </c>
      <c r="E36" s="105" t="s">
        <v>52</v>
      </c>
      <c r="F36" s="106">
        <v>50</v>
      </c>
      <c r="G36" s="111">
        <v>1.62</v>
      </c>
      <c r="H36" s="111">
        <v>1.45</v>
      </c>
      <c r="I36" s="112">
        <v>19.5</v>
      </c>
      <c r="J36" s="108">
        <v>97.93</v>
      </c>
      <c r="K36" s="98" t="s">
        <v>74</v>
      </c>
      <c r="L36" s="42"/>
    </row>
    <row r="37" spans="1:12" ht="28.8" x14ac:dyDescent="0.3">
      <c r="A37" s="14"/>
      <c r="B37" s="15"/>
      <c r="C37" s="11"/>
      <c r="D37" s="7" t="s">
        <v>31</v>
      </c>
      <c r="E37" s="105" t="s">
        <v>53</v>
      </c>
      <c r="F37" s="106">
        <v>40</v>
      </c>
      <c r="G37" s="111">
        <v>2.73</v>
      </c>
      <c r="H37" s="111">
        <v>0.33</v>
      </c>
      <c r="I37" s="112">
        <v>18.07</v>
      </c>
      <c r="J37" s="108">
        <v>86.2</v>
      </c>
      <c r="K37" s="98" t="s">
        <v>75</v>
      </c>
      <c r="L37" s="42"/>
    </row>
    <row r="38" spans="1:12" ht="14.4" x14ac:dyDescent="0.3">
      <c r="A38" s="14"/>
      <c r="B38" s="15"/>
      <c r="C38" s="11"/>
      <c r="D38" s="7" t="s">
        <v>29</v>
      </c>
      <c r="E38" s="107" t="s">
        <v>82</v>
      </c>
      <c r="F38" s="543">
        <v>200</v>
      </c>
      <c r="G38" s="115">
        <v>1.01</v>
      </c>
      <c r="H38" s="115">
        <v>0.18</v>
      </c>
      <c r="I38" s="116">
        <v>20.6</v>
      </c>
      <c r="J38" s="110">
        <v>88.06</v>
      </c>
      <c r="K38" s="100" t="s">
        <v>76</v>
      </c>
      <c r="L38" s="42"/>
    </row>
    <row r="39" spans="1:12" ht="14.4" x14ac:dyDescent="0.3">
      <c r="A39" s="14"/>
      <c r="B39" s="15"/>
      <c r="C39" s="11"/>
      <c r="D39" s="2"/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6"/>
      <c r="B41" s="17"/>
      <c r="C41" s="8"/>
      <c r="D41" s="18" t="s">
        <v>32</v>
      </c>
      <c r="E41" s="9"/>
      <c r="F41" s="19">
        <f>SUM(F32:F40)</f>
        <v>590</v>
      </c>
      <c r="G41" s="19">
        <f t="shared" ref="G41" si="8">SUM(G32:G40)</f>
        <v>23.46</v>
      </c>
      <c r="H41" s="19">
        <f t="shared" ref="H41" si="9">SUM(H32:H40)</f>
        <v>24.169999999999998</v>
      </c>
      <c r="I41" s="19">
        <f t="shared" ref="I41" si="10">SUM(I32:I40)</f>
        <v>101.21000000000001</v>
      </c>
      <c r="J41" s="19">
        <f t="shared" ref="J41:L41" si="11">SUM(J32:J40)</f>
        <v>719.81</v>
      </c>
      <c r="K41" s="25"/>
      <c r="L41" s="19">
        <f t="shared" si="11"/>
        <v>0</v>
      </c>
    </row>
    <row r="42" spans="1:12" ht="15.75" customHeight="1" thickBot="1" x14ac:dyDescent="0.3">
      <c r="A42" s="34">
        <f>A24</f>
        <v>1</v>
      </c>
      <c r="B42" s="34">
        <f>B24</f>
        <v>2</v>
      </c>
      <c r="C42" s="738" t="s">
        <v>4</v>
      </c>
      <c r="D42" s="739"/>
      <c r="E42" s="31"/>
      <c r="F42" s="32">
        <f>F31+F41</f>
        <v>1255</v>
      </c>
      <c r="G42" s="32">
        <f t="shared" ref="G42:J42" si="12">G31+G41</f>
        <v>39.67</v>
      </c>
      <c r="H42" s="32">
        <f t="shared" si="12"/>
        <v>40.480000000000004</v>
      </c>
      <c r="I42" s="32">
        <f t="shared" si="12"/>
        <v>175.16000000000003</v>
      </c>
      <c r="J42" s="32">
        <f t="shared" si="12"/>
        <v>1229.4099999999999</v>
      </c>
      <c r="K42" s="33"/>
      <c r="L42" s="32">
        <f>L31+L41</f>
        <v>0</v>
      </c>
    </row>
    <row r="43" spans="1:12" ht="14.4" x14ac:dyDescent="0.3">
      <c r="A43" s="20">
        <v>1</v>
      </c>
      <c r="B43" s="21">
        <v>3</v>
      </c>
      <c r="C43" s="22" t="s">
        <v>19</v>
      </c>
      <c r="D43" s="5" t="s">
        <v>20</v>
      </c>
      <c r="E43" s="122" t="s">
        <v>86</v>
      </c>
      <c r="F43" s="123">
        <v>150</v>
      </c>
      <c r="G43" s="131">
        <v>13.64</v>
      </c>
      <c r="H43" s="131">
        <v>15.82</v>
      </c>
      <c r="I43" s="132">
        <v>25.97</v>
      </c>
      <c r="J43" s="128">
        <v>300.8</v>
      </c>
      <c r="K43" s="118" t="s">
        <v>83</v>
      </c>
      <c r="L43" s="40"/>
    </row>
    <row r="44" spans="1:12" ht="24" x14ac:dyDescent="0.3">
      <c r="A44" s="23"/>
      <c r="B44" s="15"/>
      <c r="C44" s="11"/>
      <c r="D44" s="7" t="s">
        <v>21</v>
      </c>
      <c r="E44" s="124" t="s">
        <v>87</v>
      </c>
      <c r="F44" s="541">
        <v>180</v>
      </c>
      <c r="G44" s="133">
        <v>0.27</v>
      </c>
      <c r="H44" s="133">
        <v>0</v>
      </c>
      <c r="I44" s="134">
        <v>6.03</v>
      </c>
      <c r="J44" s="129">
        <v>25.11</v>
      </c>
      <c r="K44" s="120" t="s">
        <v>84</v>
      </c>
      <c r="L44" s="42"/>
    </row>
    <row r="45" spans="1:12" ht="14.4" x14ac:dyDescent="0.3">
      <c r="A45" s="23"/>
      <c r="B45" s="15"/>
      <c r="C45" s="11"/>
      <c r="D45" s="7" t="s">
        <v>22</v>
      </c>
      <c r="E45" s="124" t="s">
        <v>40</v>
      </c>
      <c r="F45" s="541">
        <v>25</v>
      </c>
      <c r="G45" s="133">
        <v>1.37</v>
      </c>
      <c r="H45" s="133">
        <v>0.74</v>
      </c>
      <c r="I45" s="134">
        <v>9.8800000000000008</v>
      </c>
      <c r="J45" s="129">
        <v>51.88</v>
      </c>
      <c r="K45" s="119" t="s">
        <v>46</v>
      </c>
      <c r="L45" s="42"/>
    </row>
    <row r="46" spans="1:12" ht="14.4" x14ac:dyDescent="0.3">
      <c r="A46" s="23"/>
      <c r="B46" s="15"/>
      <c r="C46" s="11"/>
      <c r="D46" s="1" t="s">
        <v>43</v>
      </c>
      <c r="E46" s="124" t="s">
        <v>88</v>
      </c>
      <c r="F46" s="125">
        <v>20</v>
      </c>
      <c r="G46" s="133">
        <v>0.55000000000000004</v>
      </c>
      <c r="H46" s="133">
        <v>0.65</v>
      </c>
      <c r="I46" s="134">
        <v>15</v>
      </c>
      <c r="J46" s="129">
        <v>68.05</v>
      </c>
      <c r="K46" s="119" t="s">
        <v>85</v>
      </c>
      <c r="L46" s="42"/>
    </row>
    <row r="47" spans="1:12" ht="15" thickBot="1" x14ac:dyDescent="0.35">
      <c r="A47" s="23"/>
      <c r="B47" s="15"/>
      <c r="C47" s="11"/>
      <c r="D47" s="7" t="s">
        <v>23</v>
      </c>
      <c r="E47" s="126" t="s">
        <v>41</v>
      </c>
      <c r="F47" s="127">
        <v>125</v>
      </c>
      <c r="G47" s="135">
        <v>0</v>
      </c>
      <c r="H47" s="135">
        <v>0</v>
      </c>
      <c r="I47" s="136">
        <v>11.25</v>
      </c>
      <c r="J47" s="130">
        <v>45</v>
      </c>
      <c r="K47" s="121" t="s">
        <v>47</v>
      </c>
      <c r="L47" s="42"/>
    </row>
    <row r="48" spans="1:12" ht="14.4" x14ac:dyDescent="0.3">
      <c r="A48" s="23"/>
      <c r="B48" s="15"/>
      <c r="C48" s="11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4"/>
      <c r="B50" s="17"/>
      <c r="C50" s="8"/>
      <c r="D50" s="18" t="s">
        <v>32</v>
      </c>
      <c r="E50" s="9"/>
      <c r="F50" s="19">
        <f>SUM(F43:F49)</f>
        <v>500</v>
      </c>
      <c r="G50" s="19">
        <f t="shared" ref="G50" si="13">SUM(G43:G49)</f>
        <v>15.830000000000002</v>
      </c>
      <c r="H50" s="19">
        <f t="shared" ref="H50" si="14">SUM(H43:H49)</f>
        <v>17.209999999999997</v>
      </c>
      <c r="I50" s="19">
        <f t="shared" ref="I50" si="15">SUM(I43:I49)</f>
        <v>68.13</v>
      </c>
      <c r="J50" s="19">
        <f t="shared" ref="J50" si="16">SUM(J43:J49)</f>
        <v>490.84000000000003</v>
      </c>
      <c r="K50" s="25"/>
      <c r="L50" s="19">
        <f t="shared" si="7"/>
        <v>0</v>
      </c>
    </row>
    <row r="51" spans="1:12" ht="14.4" x14ac:dyDescent="0.3">
      <c r="A51" s="26">
        <f>A43</f>
        <v>1</v>
      </c>
      <c r="B51" s="13">
        <f>B43</f>
        <v>3</v>
      </c>
      <c r="C51" s="10" t="s">
        <v>24</v>
      </c>
      <c r="D51" s="7" t="s">
        <v>25</v>
      </c>
      <c r="E51" s="142" t="s">
        <v>93</v>
      </c>
      <c r="F51" s="143">
        <v>60</v>
      </c>
      <c r="G51" s="152">
        <v>0.48</v>
      </c>
      <c r="H51" s="152">
        <v>0.06</v>
      </c>
      <c r="I51" s="153">
        <v>1.02</v>
      </c>
      <c r="J51" s="148">
        <v>6</v>
      </c>
      <c r="K51" s="138" t="s">
        <v>89</v>
      </c>
      <c r="L51" s="42"/>
    </row>
    <row r="52" spans="1:12" ht="14.4" x14ac:dyDescent="0.3">
      <c r="A52" s="23"/>
      <c r="B52" s="15"/>
      <c r="C52" s="11"/>
      <c r="D52" s="7" t="s">
        <v>26</v>
      </c>
      <c r="E52" s="140" t="s">
        <v>94</v>
      </c>
      <c r="F52" s="144" t="s">
        <v>79</v>
      </c>
      <c r="G52" s="150">
        <v>6.36</v>
      </c>
      <c r="H52" s="150">
        <v>3.76</v>
      </c>
      <c r="I52" s="151">
        <v>22.49</v>
      </c>
      <c r="J52" s="147">
        <v>149.62</v>
      </c>
      <c r="K52" s="137" t="s">
        <v>90</v>
      </c>
      <c r="L52" s="42"/>
    </row>
    <row r="53" spans="1:12" ht="14.4" x14ac:dyDescent="0.3">
      <c r="A53" s="23"/>
      <c r="B53" s="15"/>
      <c r="C53" s="11"/>
      <c r="D53" s="7" t="s">
        <v>27</v>
      </c>
      <c r="E53" s="746" t="s">
        <v>95</v>
      </c>
      <c r="F53" s="748">
        <v>240</v>
      </c>
      <c r="G53" s="750">
        <v>13.92</v>
      </c>
      <c r="H53" s="750">
        <v>18</v>
      </c>
      <c r="I53" s="752">
        <v>30.72</v>
      </c>
      <c r="J53" s="750">
        <v>340.56</v>
      </c>
      <c r="K53" s="744" t="s">
        <v>91</v>
      </c>
      <c r="L53" s="42"/>
    </row>
    <row r="54" spans="1:12" ht="14.4" x14ac:dyDescent="0.3">
      <c r="A54" s="23"/>
      <c r="B54" s="15"/>
      <c r="C54" s="11"/>
      <c r="D54" s="7" t="s">
        <v>28</v>
      </c>
      <c r="E54" s="747"/>
      <c r="F54" s="749"/>
      <c r="G54" s="751"/>
      <c r="H54" s="751"/>
      <c r="I54" s="753"/>
      <c r="J54" s="751"/>
      <c r="K54" s="745"/>
      <c r="L54" s="42"/>
    </row>
    <row r="55" spans="1:12" ht="14.4" x14ac:dyDescent="0.3">
      <c r="A55" s="23"/>
      <c r="B55" s="15"/>
      <c r="C55" s="11"/>
      <c r="D55" s="7" t="s">
        <v>30</v>
      </c>
      <c r="E55" s="140" t="s">
        <v>52</v>
      </c>
      <c r="F55" s="141">
        <v>50</v>
      </c>
      <c r="G55" s="150">
        <v>1.62</v>
      </c>
      <c r="H55" s="150">
        <v>1.45</v>
      </c>
      <c r="I55" s="151">
        <v>19.5</v>
      </c>
      <c r="J55" s="147">
        <v>97.93</v>
      </c>
      <c r="K55" s="137" t="s">
        <v>60</v>
      </c>
      <c r="L55" s="42"/>
    </row>
    <row r="56" spans="1:12" ht="28.8" x14ac:dyDescent="0.3">
      <c r="A56" s="23"/>
      <c r="B56" s="15"/>
      <c r="C56" s="11"/>
      <c r="D56" s="7" t="s">
        <v>31</v>
      </c>
      <c r="E56" s="140" t="s">
        <v>53</v>
      </c>
      <c r="F56" s="141">
        <v>40</v>
      </c>
      <c r="G56" s="150">
        <v>2.73</v>
      </c>
      <c r="H56" s="150">
        <v>0.33</v>
      </c>
      <c r="I56" s="151">
        <v>18.07</v>
      </c>
      <c r="J56" s="147">
        <v>86.2</v>
      </c>
      <c r="K56" s="137" t="s">
        <v>61</v>
      </c>
      <c r="L56" s="42"/>
    </row>
    <row r="57" spans="1:12" ht="14.4" x14ac:dyDescent="0.3">
      <c r="A57" s="23"/>
      <c r="B57" s="15"/>
      <c r="C57" s="11"/>
      <c r="D57" s="7" t="s">
        <v>29</v>
      </c>
      <c r="E57" s="145" t="s">
        <v>96</v>
      </c>
      <c r="F57" s="146">
        <v>200</v>
      </c>
      <c r="G57" s="154">
        <v>0.03</v>
      </c>
      <c r="H57" s="154">
        <v>0.1</v>
      </c>
      <c r="I57" s="155">
        <v>25.4</v>
      </c>
      <c r="J57" s="149">
        <v>103.5</v>
      </c>
      <c r="K57" s="139" t="s">
        <v>92</v>
      </c>
      <c r="L57" s="42"/>
    </row>
    <row r="58" spans="1:12" ht="14.4" x14ac:dyDescent="0.3">
      <c r="A58" s="23"/>
      <c r="B58" s="15"/>
      <c r="C58" s="11"/>
      <c r="D58" s="2"/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4"/>
      <c r="B60" s="17"/>
      <c r="C60" s="8"/>
      <c r="D60" s="18" t="s">
        <v>32</v>
      </c>
      <c r="E60" s="9"/>
      <c r="F60" s="19">
        <f>SUM(F51:F59)</f>
        <v>590</v>
      </c>
      <c r="G60" s="19">
        <f t="shared" ref="G60" si="17">SUM(G51:G59)</f>
        <v>25.14</v>
      </c>
      <c r="H60" s="19">
        <f t="shared" ref="H60" si="18">SUM(H51:H59)</f>
        <v>23.7</v>
      </c>
      <c r="I60" s="19">
        <f t="shared" ref="I60" si="19">SUM(I51:I59)</f>
        <v>117.19999999999999</v>
      </c>
      <c r="J60" s="19">
        <f t="shared" ref="J60:L60" si="20">SUM(J51:J59)</f>
        <v>783.81000000000006</v>
      </c>
      <c r="K60" s="25"/>
      <c r="L60" s="19">
        <f t="shared" si="20"/>
        <v>0</v>
      </c>
    </row>
    <row r="61" spans="1:12" ht="15.75" customHeight="1" thickBot="1" x14ac:dyDescent="0.3">
      <c r="A61" s="29">
        <f>A43</f>
        <v>1</v>
      </c>
      <c r="B61" s="30">
        <f>B43</f>
        <v>3</v>
      </c>
      <c r="C61" s="738" t="s">
        <v>4</v>
      </c>
      <c r="D61" s="739"/>
      <c r="E61" s="31"/>
      <c r="F61" s="32">
        <f>F50+F60</f>
        <v>1090</v>
      </c>
      <c r="G61" s="32">
        <f t="shared" ref="G61:J61" si="21">G50+G60</f>
        <v>40.97</v>
      </c>
      <c r="H61" s="32">
        <f t="shared" si="21"/>
        <v>40.909999999999997</v>
      </c>
      <c r="I61" s="32">
        <f t="shared" si="21"/>
        <v>185.32999999999998</v>
      </c>
      <c r="J61" s="32">
        <f t="shared" si="21"/>
        <v>1274.6500000000001</v>
      </c>
      <c r="K61" s="33"/>
      <c r="L61" s="32">
        <f>L50+L60</f>
        <v>0</v>
      </c>
    </row>
    <row r="62" spans="1:12" ht="14.4" x14ac:dyDescent="0.3">
      <c r="A62" s="20">
        <v>1</v>
      </c>
      <c r="B62" s="21">
        <v>4</v>
      </c>
      <c r="C62" s="22" t="s">
        <v>19</v>
      </c>
      <c r="D62" s="5" t="s">
        <v>20</v>
      </c>
      <c r="E62" s="160" t="s">
        <v>101</v>
      </c>
      <c r="F62" s="540">
        <v>150</v>
      </c>
      <c r="G62" s="166">
        <v>11.05</v>
      </c>
      <c r="H62" s="166">
        <v>11.37</v>
      </c>
      <c r="I62" s="167">
        <v>30.37</v>
      </c>
      <c r="J62" s="163">
        <v>268.01</v>
      </c>
      <c r="K62" s="157" t="s">
        <v>98</v>
      </c>
      <c r="L62" s="40"/>
    </row>
    <row r="63" spans="1:12" ht="14.4" x14ac:dyDescent="0.3">
      <c r="A63" s="23"/>
      <c r="B63" s="15"/>
      <c r="C63" s="11"/>
      <c r="D63" s="7" t="s">
        <v>21</v>
      </c>
      <c r="E63" s="161" t="s">
        <v>39</v>
      </c>
      <c r="F63" s="541">
        <v>180</v>
      </c>
      <c r="G63" s="168">
        <v>0.27</v>
      </c>
      <c r="H63" s="168">
        <v>0.08</v>
      </c>
      <c r="I63" s="169">
        <v>14.22</v>
      </c>
      <c r="J63" s="164">
        <v>58.69</v>
      </c>
      <c r="K63" s="158" t="s">
        <v>45</v>
      </c>
      <c r="L63" s="42"/>
    </row>
    <row r="64" spans="1:12" ht="14.4" x14ac:dyDescent="0.3">
      <c r="A64" s="23"/>
      <c r="B64" s="15"/>
      <c r="C64" s="11"/>
      <c r="D64" s="7" t="s">
        <v>22</v>
      </c>
      <c r="E64" s="161" t="s">
        <v>40</v>
      </c>
      <c r="F64" s="541">
        <v>25</v>
      </c>
      <c r="G64" s="168">
        <v>1.37</v>
      </c>
      <c r="H64" s="168">
        <v>0.74</v>
      </c>
      <c r="I64" s="169">
        <v>9.8800000000000008</v>
      </c>
      <c r="J64" s="164">
        <v>51.88</v>
      </c>
      <c r="K64" s="158" t="s">
        <v>46</v>
      </c>
      <c r="L64" s="42"/>
    </row>
    <row r="65" spans="1:12" ht="14.4" x14ac:dyDescent="0.3">
      <c r="A65" s="23"/>
      <c r="B65" s="15"/>
      <c r="C65" s="11"/>
      <c r="D65" s="7" t="s">
        <v>23</v>
      </c>
      <c r="E65" s="161" t="s">
        <v>102</v>
      </c>
      <c r="F65" s="541">
        <v>100</v>
      </c>
      <c r="G65" s="168">
        <v>0.8</v>
      </c>
      <c r="H65" s="168">
        <v>0.2</v>
      </c>
      <c r="I65" s="169">
        <v>7.5</v>
      </c>
      <c r="J65" s="164">
        <v>38</v>
      </c>
      <c r="K65" s="158" t="s">
        <v>99</v>
      </c>
      <c r="L65" s="42"/>
    </row>
    <row r="66" spans="1:12" ht="29.4" thickBot="1" x14ac:dyDescent="0.35">
      <c r="A66" s="23"/>
      <c r="B66" s="15"/>
      <c r="C66" s="11"/>
      <c r="D66" s="156" t="s">
        <v>97</v>
      </c>
      <c r="E66" s="162" t="s">
        <v>67</v>
      </c>
      <c r="F66" s="117">
        <v>200</v>
      </c>
      <c r="G66" s="170">
        <v>5.6</v>
      </c>
      <c r="H66" s="170">
        <v>4.9000000000000004</v>
      </c>
      <c r="I66" s="171">
        <v>9.3000000000000007</v>
      </c>
      <c r="J66" s="165">
        <v>104</v>
      </c>
      <c r="K66" s="159" t="s">
        <v>100</v>
      </c>
      <c r="L66" s="42"/>
    </row>
    <row r="67" spans="1:12" ht="14.4" x14ac:dyDescent="0.3">
      <c r="A67" s="23"/>
      <c r="B67" s="15"/>
      <c r="C67" s="11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4"/>
      <c r="B69" s="17"/>
      <c r="C69" s="8"/>
      <c r="D69" s="18" t="s">
        <v>32</v>
      </c>
      <c r="E69" s="9"/>
      <c r="F69" s="19">
        <f>SUM(F62:F68)</f>
        <v>655</v>
      </c>
      <c r="G69" s="19">
        <f t="shared" ref="G69" si="22">SUM(G62:G68)</f>
        <v>19.090000000000003</v>
      </c>
      <c r="H69" s="19">
        <f t="shared" ref="H69" si="23">SUM(H62:H68)</f>
        <v>17.29</v>
      </c>
      <c r="I69" s="19">
        <f t="shared" ref="I69" si="24">SUM(I62:I68)</f>
        <v>71.27000000000001</v>
      </c>
      <c r="J69" s="19">
        <f t="shared" ref="J69" si="25">SUM(J62:J68)</f>
        <v>520.57999999999993</v>
      </c>
      <c r="K69" s="25"/>
      <c r="L69" s="19">
        <f t="shared" ref="L69:L88" si="26">SUM(L62:L68)</f>
        <v>0</v>
      </c>
    </row>
    <row r="70" spans="1:12" ht="14.4" x14ac:dyDescent="0.3">
      <c r="A70" s="26">
        <f>A62</f>
        <v>1</v>
      </c>
      <c r="B70" s="13">
        <f>B62</f>
        <v>4</v>
      </c>
      <c r="C70" s="10" t="s">
        <v>24</v>
      </c>
      <c r="D70" s="7" t="s">
        <v>25</v>
      </c>
      <c r="E70" s="177" t="s">
        <v>108</v>
      </c>
      <c r="F70" s="545">
        <v>60</v>
      </c>
      <c r="G70" s="184">
        <v>0.98</v>
      </c>
      <c r="H70" s="184">
        <v>2.4700000000000002</v>
      </c>
      <c r="I70" s="185">
        <v>13.56</v>
      </c>
      <c r="J70" s="179">
        <v>43.74</v>
      </c>
      <c r="K70" s="174" t="s">
        <v>103</v>
      </c>
      <c r="L70" s="42"/>
    </row>
    <row r="71" spans="1:12" ht="14.4" x14ac:dyDescent="0.3">
      <c r="A71" s="23"/>
      <c r="B71" s="15"/>
      <c r="C71" s="11"/>
      <c r="D71" s="7" t="s">
        <v>26</v>
      </c>
      <c r="E71" s="175" t="s">
        <v>109</v>
      </c>
      <c r="F71" s="541">
        <v>200</v>
      </c>
      <c r="G71" s="186">
        <v>5.6</v>
      </c>
      <c r="H71" s="186">
        <v>7.2</v>
      </c>
      <c r="I71" s="187">
        <v>6.4</v>
      </c>
      <c r="J71" s="180">
        <v>112.8</v>
      </c>
      <c r="K71" s="172" t="s">
        <v>104</v>
      </c>
      <c r="L71" s="42"/>
    </row>
    <row r="72" spans="1:12" ht="28.8" x14ac:dyDescent="0.3">
      <c r="A72" s="23"/>
      <c r="B72" s="15"/>
      <c r="C72" s="11"/>
      <c r="D72" s="7" t="s">
        <v>27</v>
      </c>
      <c r="E72" s="175" t="s">
        <v>110</v>
      </c>
      <c r="F72" s="541">
        <v>90</v>
      </c>
      <c r="G72" s="186">
        <v>9.8000000000000007</v>
      </c>
      <c r="H72" s="186">
        <v>9.64</v>
      </c>
      <c r="I72" s="187">
        <v>13.68</v>
      </c>
      <c r="J72" s="180">
        <v>180.64</v>
      </c>
      <c r="K72" s="172" t="s">
        <v>105</v>
      </c>
      <c r="L72" s="42"/>
    </row>
    <row r="73" spans="1:12" ht="14.4" x14ac:dyDescent="0.3">
      <c r="A73" s="23"/>
      <c r="B73" s="15"/>
      <c r="C73" s="11"/>
      <c r="D73" s="7" t="s">
        <v>28</v>
      </c>
      <c r="E73" s="175" t="s">
        <v>111</v>
      </c>
      <c r="F73" s="541">
        <v>150</v>
      </c>
      <c r="G73" s="186">
        <v>3.6</v>
      </c>
      <c r="H73" s="186">
        <v>4.5999999999999996</v>
      </c>
      <c r="I73" s="187">
        <v>10.4</v>
      </c>
      <c r="J73" s="180">
        <v>97.4</v>
      </c>
      <c r="K73" s="172" t="s">
        <v>106</v>
      </c>
      <c r="L73" s="42"/>
    </row>
    <row r="74" spans="1:12" ht="14.4" x14ac:dyDescent="0.3">
      <c r="A74" s="23"/>
      <c r="B74" s="15"/>
      <c r="C74" s="11"/>
      <c r="D74" s="7" t="s">
        <v>30</v>
      </c>
      <c r="E74" s="175" t="s">
        <v>52</v>
      </c>
      <c r="F74" s="178">
        <v>50</v>
      </c>
      <c r="G74" s="186">
        <v>1.62</v>
      </c>
      <c r="H74" s="186">
        <v>1.45</v>
      </c>
      <c r="I74" s="182">
        <v>19.5</v>
      </c>
      <c r="J74" s="180">
        <v>97.93</v>
      </c>
      <c r="K74" s="172" t="s">
        <v>60</v>
      </c>
      <c r="L74" s="42"/>
    </row>
    <row r="75" spans="1:12" ht="28.8" x14ac:dyDescent="0.3">
      <c r="A75" s="23"/>
      <c r="B75" s="15"/>
      <c r="C75" s="11"/>
      <c r="D75" s="7" t="s">
        <v>31</v>
      </c>
      <c r="E75" s="175" t="s">
        <v>53</v>
      </c>
      <c r="F75" s="178">
        <v>40</v>
      </c>
      <c r="G75" s="186">
        <v>2.73</v>
      </c>
      <c r="H75" s="186">
        <v>0.33</v>
      </c>
      <c r="I75" s="182">
        <v>18.07</v>
      </c>
      <c r="J75" s="180">
        <v>86.2</v>
      </c>
      <c r="K75" s="172" t="s">
        <v>61</v>
      </c>
      <c r="L75" s="42"/>
    </row>
    <row r="76" spans="1:12" ht="14.4" x14ac:dyDescent="0.3">
      <c r="A76" s="23"/>
      <c r="B76" s="15"/>
      <c r="C76" s="11"/>
      <c r="D76" s="7" t="s">
        <v>29</v>
      </c>
      <c r="E76" s="176" t="s">
        <v>112</v>
      </c>
      <c r="F76" s="543">
        <v>200</v>
      </c>
      <c r="G76" s="188">
        <v>1</v>
      </c>
      <c r="H76" s="188">
        <v>0.2</v>
      </c>
      <c r="I76" s="183">
        <v>20.6</v>
      </c>
      <c r="J76" s="181">
        <v>88.2</v>
      </c>
      <c r="K76" s="173" t="s">
        <v>107</v>
      </c>
      <c r="L76" s="42"/>
    </row>
    <row r="77" spans="1:12" ht="14.4" x14ac:dyDescent="0.3">
      <c r="A77" s="23"/>
      <c r="B77" s="15"/>
      <c r="C77" s="11"/>
      <c r="D77" s="2"/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4"/>
      <c r="B79" s="17"/>
      <c r="C79" s="8"/>
      <c r="D79" s="18" t="s">
        <v>32</v>
      </c>
      <c r="E79" s="9"/>
      <c r="F79" s="19">
        <f>SUM(F70:F78)</f>
        <v>790</v>
      </c>
      <c r="G79" s="19">
        <f t="shared" ref="G79" si="27">SUM(G70:G78)</f>
        <v>25.330000000000005</v>
      </c>
      <c r="H79" s="19">
        <f t="shared" ref="H79" si="28">SUM(H70:H78)</f>
        <v>25.89</v>
      </c>
      <c r="I79" s="19">
        <f t="shared" ref="I79" si="29">SUM(I70:I78)</f>
        <v>102.21000000000001</v>
      </c>
      <c r="J79" s="19">
        <f t="shared" ref="J79:L79" si="30">SUM(J70:J78)</f>
        <v>706.91000000000008</v>
      </c>
      <c r="K79" s="25"/>
      <c r="L79" s="19">
        <f t="shared" si="30"/>
        <v>0</v>
      </c>
    </row>
    <row r="80" spans="1:12" ht="15.75" customHeight="1" thickBot="1" x14ac:dyDescent="0.3">
      <c r="A80" s="29">
        <f>A62</f>
        <v>1</v>
      </c>
      <c r="B80" s="30">
        <f>B62</f>
        <v>4</v>
      </c>
      <c r="C80" s="738" t="s">
        <v>4</v>
      </c>
      <c r="D80" s="739"/>
      <c r="E80" s="31"/>
      <c r="F80" s="32">
        <f>F69+F79</f>
        <v>1445</v>
      </c>
      <c r="G80" s="32">
        <f t="shared" ref="G80:J80" si="31">G69+G79</f>
        <v>44.420000000000009</v>
      </c>
      <c r="H80" s="32">
        <f t="shared" si="31"/>
        <v>43.18</v>
      </c>
      <c r="I80" s="32">
        <f t="shared" si="31"/>
        <v>173.48000000000002</v>
      </c>
      <c r="J80" s="32">
        <f t="shared" si="31"/>
        <v>1227.49</v>
      </c>
      <c r="K80" s="33"/>
      <c r="L80" s="32">
        <f>L69+L79</f>
        <v>0</v>
      </c>
    </row>
    <row r="81" spans="1:12" ht="14.4" x14ac:dyDescent="0.3">
      <c r="A81" s="20">
        <v>1</v>
      </c>
      <c r="B81" s="21">
        <v>5</v>
      </c>
      <c r="C81" s="22" t="s">
        <v>19</v>
      </c>
      <c r="D81" s="5" t="s">
        <v>20</v>
      </c>
      <c r="E81" s="194" t="s">
        <v>117</v>
      </c>
      <c r="F81" s="540">
        <v>150</v>
      </c>
      <c r="G81" s="204">
        <v>4.3099999999999996</v>
      </c>
      <c r="H81" s="204">
        <v>6.33</v>
      </c>
      <c r="I81" s="205">
        <v>31.22</v>
      </c>
      <c r="J81" s="197">
        <v>199.5</v>
      </c>
      <c r="K81" s="190" t="s">
        <v>113</v>
      </c>
      <c r="L81" s="40"/>
    </row>
    <row r="82" spans="1:12" ht="14.4" x14ac:dyDescent="0.3">
      <c r="A82" s="23"/>
      <c r="B82" s="15"/>
      <c r="C82" s="11"/>
      <c r="D82" s="7" t="s">
        <v>21</v>
      </c>
      <c r="E82" s="195" t="s">
        <v>118</v>
      </c>
      <c r="F82" s="541">
        <v>180</v>
      </c>
      <c r="G82" s="200">
        <v>3.69</v>
      </c>
      <c r="H82" s="200">
        <v>3.15</v>
      </c>
      <c r="I82" s="201">
        <v>18.899999999999999</v>
      </c>
      <c r="J82" s="198">
        <v>118.8</v>
      </c>
      <c r="K82" s="191" t="s">
        <v>114</v>
      </c>
      <c r="L82" s="42"/>
    </row>
    <row r="83" spans="1:12" ht="14.4" x14ac:dyDescent="0.3">
      <c r="A83" s="23"/>
      <c r="B83" s="15"/>
      <c r="C83" s="11"/>
      <c r="D83" s="7" t="s">
        <v>22</v>
      </c>
      <c r="E83" s="195" t="s">
        <v>119</v>
      </c>
      <c r="F83" s="193" t="s">
        <v>120</v>
      </c>
      <c r="G83" s="200">
        <v>4.76</v>
      </c>
      <c r="H83" s="200">
        <v>3.87</v>
      </c>
      <c r="I83" s="201">
        <v>9.8800000000000008</v>
      </c>
      <c r="J83" s="198">
        <v>93.88</v>
      </c>
      <c r="K83" s="191" t="s">
        <v>115</v>
      </c>
      <c r="L83" s="42"/>
    </row>
    <row r="84" spans="1:12" ht="28.8" x14ac:dyDescent="0.3">
      <c r="A84" s="23"/>
      <c r="B84" s="15"/>
      <c r="C84" s="11"/>
      <c r="D84" s="189" t="s">
        <v>97</v>
      </c>
      <c r="E84" s="196" t="s">
        <v>121</v>
      </c>
      <c r="F84" s="543">
        <v>150</v>
      </c>
      <c r="G84" s="202">
        <v>4.2</v>
      </c>
      <c r="H84" s="202">
        <v>3.8</v>
      </c>
      <c r="I84" s="203">
        <v>19.5</v>
      </c>
      <c r="J84" s="199">
        <v>129</v>
      </c>
      <c r="K84" s="192" t="s">
        <v>116</v>
      </c>
      <c r="L84" s="42"/>
    </row>
    <row r="85" spans="1:12" ht="14.4" x14ac:dyDescent="0.3">
      <c r="A85" s="23"/>
      <c r="B85" s="15"/>
      <c r="C85" s="11"/>
      <c r="E85" s="41"/>
      <c r="F85" s="42"/>
      <c r="G85" s="42"/>
      <c r="H85" s="42"/>
      <c r="I85" s="42"/>
      <c r="J85" s="42"/>
      <c r="K85" s="43"/>
      <c r="L85" s="42"/>
    </row>
    <row r="86" spans="1:12" ht="14.4" x14ac:dyDescent="0.3">
      <c r="A86" s="23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4"/>
      <c r="B88" s="17"/>
      <c r="C88" s="8"/>
      <c r="D88" s="18" t="s">
        <v>32</v>
      </c>
      <c r="E88" s="9"/>
      <c r="F88" s="19">
        <f>SUM(F81:F87)</f>
        <v>480</v>
      </c>
      <c r="G88" s="19">
        <f t="shared" ref="G88" si="32">SUM(G81:G87)</f>
        <v>16.96</v>
      </c>
      <c r="H88" s="19">
        <f t="shared" ref="H88" si="33">SUM(H81:H87)</f>
        <v>17.150000000000002</v>
      </c>
      <c r="I88" s="19">
        <f t="shared" ref="I88" si="34">SUM(I81:I87)</f>
        <v>79.5</v>
      </c>
      <c r="J88" s="19">
        <f t="shared" ref="J88" si="35">SUM(J81:J87)</f>
        <v>541.18000000000006</v>
      </c>
      <c r="K88" s="25"/>
      <c r="L88" s="19">
        <f t="shared" si="26"/>
        <v>0</v>
      </c>
    </row>
    <row r="89" spans="1:12" ht="24" x14ac:dyDescent="0.3">
      <c r="A89" s="26">
        <f>A81</f>
        <v>1</v>
      </c>
      <c r="B89" s="13">
        <f>B81</f>
        <v>5</v>
      </c>
      <c r="C89" s="10" t="s">
        <v>24</v>
      </c>
      <c r="D89" s="7" t="s">
        <v>25</v>
      </c>
      <c r="E89" s="211" t="s">
        <v>126</v>
      </c>
      <c r="F89" s="545">
        <v>60</v>
      </c>
      <c r="G89" s="219">
        <v>0.7</v>
      </c>
      <c r="H89" s="219">
        <v>0.1</v>
      </c>
      <c r="I89" s="220">
        <v>2.2999999999999998</v>
      </c>
      <c r="J89" s="217">
        <v>12.8</v>
      </c>
      <c r="K89" s="207" t="s">
        <v>122</v>
      </c>
      <c r="L89" s="42"/>
    </row>
    <row r="90" spans="1:12" ht="14.4" x14ac:dyDescent="0.3">
      <c r="A90" s="23"/>
      <c r="B90" s="15"/>
      <c r="C90" s="11"/>
      <c r="D90" s="7" t="s">
        <v>26</v>
      </c>
      <c r="E90" s="210" t="s">
        <v>127</v>
      </c>
      <c r="F90" s="209" t="s">
        <v>79</v>
      </c>
      <c r="G90" s="221">
        <v>4.5199999999999996</v>
      </c>
      <c r="H90" s="221">
        <v>4.8899999999999997</v>
      </c>
      <c r="I90" s="222">
        <v>21.07</v>
      </c>
      <c r="J90" s="218">
        <v>146.56</v>
      </c>
      <c r="K90" s="206" t="s">
        <v>123</v>
      </c>
      <c r="L90" s="42"/>
    </row>
    <row r="91" spans="1:12" ht="14.4" x14ac:dyDescent="0.3">
      <c r="A91" s="23"/>
      <c r="B91" s="15"/>
      <c r="C91" s="11"/>
      <c r="D91" s="7" t="s">
        <v>27</v>
      </c>
      <c r="E91" s="746" t="s">
        <v>128</v>
      </c>
      <c r="F91" s="754">
        <v>240</v>
      </c>
      <c r="G91" s="754">
        <v>14.14</v>
      </c>
      <c r="H91" s="754">
        <v>18</v>
      </c>
      <c r="I91" s="757">
        <v>37.54</v>
      </c>
      <c r="J91" s="754">
        <v>368.8</v>
      </c>
      <c r="K91" s="744" t="s">
        <v>124</v>
      </c>
      <c r="L91" s="42"/>
    </row>
    <row r="92" spans="1:12" ht="14.4" x14ac:dyDescent="0.3">
      <c r="A92" s="23"/>
      <c r="B92" s="15"/>
      <c r="C92" s="11"/>
      <c r="D92" s="7" t="s">
        <v>28</v>
      </c>
      <c r="E92" s="747"/>
      <c r="F92" s="755"/>
      <c r="G92" s="756"/>
      <c r="H92" s="756"/>
      <c r="I92" s="758"/>
      <c r="J92" s="756"/>
      <c r="K92" s="745"/>
      <c r="L92" s="42"/>
    </row>
    <row r="93" spans="1:12" ht="14.4" x14ac:dyDescent="0.3">
      <c r="A93" s="23"/>
      <c r="B93" s="15"/>
      <c r="C93" s="11"/>
      <c r="D93" s="7" t="s">
        <v>30</v>
      </c>
      <c r="E93" s="210" t="s">
        <v>52</v>
      </c>
      <c r="F93" s="212">
        <v>50</v>
      </c>
      <c r="G93" s="221">
        <v>1.62</v>
      </c>
      <c r="H93" s="221">
        <v>1.45</v>
      </c>
      <c r="I93" s="222">
        <v>19.5</v>
      </c>
      <c r="J93" s="215">
        <v>97.93</v>
      </c>
      <c r="K93" s="206" t="s">
        <v>74</v>
      </c>
      <c r="L93" s="42"/>
    </row>
    <row r="94" spans="1:12" ht="28.8" x14ac:dyDescent="0.3">
      <c r="A94" s="23"/>
      <c r="B94" s="15"/>
      <c r="C94" s="11"/>
      <c r="D94" s="7" t="s">
        <v>31</v>
      </c>
      <c r="E94" s="210" t="s">
        <v>53</v>
      </c>
      <c r="F94" s="212">
        <v>40</v>
      </c>
      <c r="G94" s="221">
        <v>2.73</v>
      </c>
      <c r="H94" s="221">
        <v>0.33</v>
      </c>
      <c r="I94" s="222">
        <v>18.07</v>
      </c>
      <c r="J94" s="215">
        <v>86.2</v>
      </c>
      <c r="K94" s="206" t="s">
        <v>75</v>
      </c>
      <c r="L94" s="42"/>
    </row>
    <row r="95" spans="1:12" ht="14.4" x14ac:dyDescent="0.3">
      <c r="A95" s="23"/>
      <c r="B95" s="15"/>
      <c r="C95" s="11"/>
      <c r="D95" s="7" t="s">
        <v>29</v>
      </c>
      <c r="E95" s="213" t="s">
        <v>129</v>
      </c>
      <c r="F95" s="214">
        <v>200</v>
      </c>
      <c r="G95" s="223">
        <v>1</v>
      </c>
      <c r="H95" s="223">
        <v>0.1</v>
      </c>
      <c r="I95" s="224">
        <v>15.7</v>
      </c>
      <c r="J95" s="216">
        <v>66.900000000000006</v>
      </c>
      <c r="K95" s="208" t="s">
        <v>125</v>
      </c>
      <c r="L95" s="42"/>
    </row>
    <row r="96" spans="1:12" ht="14.4" x14ac:dyDescent="0.3">
      <c r="A96" s="23"/>
      <c r="B96" s="15"/>
      <c r="C96" s="11"/>
      <c r="D96" s="2"/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4"/>
      <c r="B98" s="17"/>
      <c r="C98" s="8"/>
      <c r="D98" s="18" t="s">
        <v>32</v>
      </c>
      <c r="E98" s="9"/>
      <c r="F98" s="19">
        <f>SUM(F89:F97)</f>
        <v>590</v>
      </c>
      <c r="G98" s="19">
        <f t="shared" ref="G98" si="36">SUM(G89:G97)</f>
        <v>24.71</v>
      </c>
      <c r="H98" s="19">
        <f t="shared" ref="H98" si="37">SUM(H89:H97)</f>
        <v>24.869999999999997</v>
      </c>
      <c r="I98" s="19">
        <f t="shared" ref="I98" si="38">SUM(I89:I97)</f>
        <v>114.17999999999999</v>
      </c>
      <c r="J98" s="19">
        <f t="shared" ref="J98:L98" si="39">SUM(J89:J97)</f>
        <v>779.19000000000017</v>
      </c>
      <c r="K98" s="25"/>
      <c r="L98" s="19">
        <f t="shared" si="39"/>
        <v>0</v>
      </c>
    </row>
    <row r="99" spans="1:12" ht="15.75" customHeight="1" thickBot="1" x14ac:dyDescent="0.3">
      <c r="A99" s="29">
        <f>A81</f>
        <v>1</v>
      </c>
      <c r="B99" s="30">
        <f>B81</f>
        <v>5</v>
      </c>
      <c r="C99" s="738" t="s">
        <v>4</v>
      </c>
      <c r="D99" s="739"/>
      <c r="E99" s="31"/>
      <c r="F99" s="32">
        <f>F88+F98</f>
        <v>1070</v>
      </c>
      <c r="G99" s="32">
        <f t="shared" ref="G99:J99" si="40">G88+G98</f>
        <v>41.67</v>
      </c>
      <c r="H99" s="32">
        <f t="shared" si="40"/>
        <v>42.019999999999996</v>
      </c>
      <c r="I99" s="32">
        <f t="shared" si="40"/>
        <v>193.68</v>
      </c>
      <c r="J99" s="32">
        <f t="shared" si="40"/>
        <v>1320.3700000000003</v>
      </c>
      <c r="K99" s="33"/>
      <c r="L99" s="32">
        <f>L88+L98</f>
        <v>0</v>
      </c>
    </row>
    <row r="100" spans="1:12" ht="14.4" x14ac:dyDescent="0.3">
      <c r="A100" s="20">
        <v>1</v>
      </c>
      <c r="B100" s="21">
        <v>7</v>
      </c>
      <c r="C100" s="22" t="s">
        <v>19</v>
      </c>
      <c r="D100" s="5" t="s">
        <v>20</v>
      </c>
      <c r="E100" s="229" t="s">
        <v>132</v>
      </c>
      <c r="F100" s="540">
        <v>150</v>
      </c>
      <c r="G100" s="235">
        <v>10</v>
      </c>
      <c r="H100" s="235">
        <v>12.2</v>
      </c>
      <c r="I100" s="236">
        <v>28.3</v>
      </c>
      <c r="J100" s="232">
        <v>263</v>
      </c>
      <c r="K100" s="226" t="s">
        <v>130</v>
      </c>
      <c r="L100" s="40"/>
    </row>
    <row r="101" spans="1:12" ht="14.4" x14ac:dyDescent="0.3">
      <c r="A101" s="23"/>
      <c r="B101" s="15"/>
      <c r="C101" s="11"/>
      <c r="D101" s="7" t="s">
        <v>21</v>
      </c>
      <c r="E101" s="230" t="s">
        <v>39</v>
      </c>
      <c r="F101" s="541">
        <v>180</v>
      </c>
      <c r="G101" s="237">
        <v>0.27</v>
      </c>
      <c r="H101" s="237">
        <v>0.08</v>
      </c>
      <c r="I101" s="238">
        <v>14.22</v>
      </c>
      <c r="J101" s="233">
        <v>58.69</v>
      </c>
      <c r="K101" s="227" t="s">
        <v>68</v>
      </c>
      <c r="L101" s="42"/>
    </row>
    <row r="102" spans="1:12" ht="14.4" x14ac:dyDescent="0.3">
      <c r="A102" s="23"/>
      <c r="B102" s="15"/>
      <c r="C102" s="11"/>
      <c r="D102" s="7" t="s">
        <v>22</v>
      </c>
      <c r="E102" s="230" t="s">
        <v>40</v>
      </c>
      <c r="F102" s="541">
        <v>25</v>
      </c>
      <c r="G102" s="237">
        <v>1.37</v>
      </c>
      <c r="H102" s="237">
        <v>0.74</v>
      </c>
      <c r="I102" s="238">
        <v>9.8800000000000008</v>
      </c>
      <c r="J102" s="233">
        <v>51.88</v>
      </c>
      <c r="K102" s="227" t="s">
        <v>115</v>
      </c>
      <c r="L102" s="42"/>
    </row>
    <row r="103" spans="1:12" ht="14.4" x14ac:dyDescent="0.3">
      <c r="A103" s="23"/>
      <c r="B103" s="15"/>
      <c r="C103" s="11"/>
      <c r="D103" s="7" t="s">
        <v>23</v>
      </c>
      <c r="E103" s="230" t="s">
        <v>102</v>
      </c>
      <c r="F103" s="541">
        <v>100</v>
      </c>
      <c r="G103" s="237">
        <v>0.8</v>
      </c>
      <c r="H103" s="237">
        <v>0.2</v>
      </c>
      <c r="I103" s="238">
        <v>7.5</v>
      </c>
      <c r="J103" s="233">
        <v>38</v>
      </c>
      <c r="K103" s="227" t="s">
        <v>131</v>
      </c>
      <c r="L103" s="42"/>
    </row>
    <row r="104" spans="1:12" ht="28.8" x14ac:dyDescent="0.3">
      <c r="A104" s="23"/>
      <c r="B104" s="15"/>
      <c r="C104" s="11"/>
      <c r="D104" s="225" t="s">
        <v>97</v>
      </c>
      <c r="E104" s="231" t="s">
        <v>67</v>
      </c>
      <c r="F104" s="543">
        <v>200</v>
      </c>
      <c r="G104" s="239">
        <v>5.6</v>
      </c>
      <c r="H104" s="239">
        <v>4.9000000000000004</v>
      </c>
      <c r="I104" s="240">
        <v>9.3000000000000007</v>
      </c>
      <c r="J104" s="234">
        <v>104</v>
      </c>
      <c r="K104" s="228" t="s">
        <v>70</v>
      </c>
      <c r="L104" s="42"/>
    </row>
    <row r="105" spans="1:12" ht="14.4" x14ac:dyDescent="0.3">
      <c r="A105" s="23"/>
      <c r="B105" s="15"/>
      <c r="C105" s="11"/>
      <c r="D105" s="2"/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4"/>
      <c r="B107" s="17"/>
      <c r="C107" s="8"/>
      <c r="D107" s="18" t="s">
        <v>32</v>
      </c>
      <c r="E107" s="9"/>
      <c r="F107" s="19">
        <f>SUM(F100:F106)</f>
        <v>655</v>
      </c>
      <c r="G107" s="19">
        <f t="shared" ref="G107" si="41">SUM(G100:G106)</f>
        <v>18.04</v>
      </c>
      <c r="H107" s="19">
        <f t="shared" ref="H107" si="42">SUM(H100:H106)</f>
        <v>18.119999999999997</v>
      </c>
      <c r="I107" s="19">
        <f t="shared" ref="I107" si="43">SUM(I100:I106)</f>
        <v>69.2</v>
      </c>
      <c r="J107" s="19">
        <f t="shared" ref="J107" si="44">SUM(J100:J106)</f>
        <v>515.56999999999994</v>
      </c>
      <c r="K107" s="25"/>
      <c r="L107" s="19">
        <f t="shared" ref="L107:L126" si="45">SUM(L100:L106)</f>
        <v>0</v>
      </c>
    </row>
    <row r="108" spans="1:12" ht="14.4" x14ac:dyDescent="0.3">
      <c r="A108" s="26">
        <f>A100</f>
        <v>1</v>
      </c>
      <c r="B108" s="13">
        <f>B100</f>
        <v>7</v>
      </c>
      <c r="C108" s="10" t="s">
        <v>24</v>
      </c>
      <c r="D108" s="7" t="s">
        <v>25</v>
      </c>
      <c r="E108" s="247" t="s">
        <v>137</v>
      </c>
      <c r="F108" s="545">
        <v>60</v>
      </c>
      <c r="G108" s="545">
        <v>0.9</v>
      </c>
      <c r="H108" s="545">
        <v>3</v>
      </c>
      <c r="I108" s="546">
        <v>4.5999999999999996</v>
      </c>
      <c r="J108" s="251">
        <v>52</v>
      </c>
      <c r="K108" s="243" t="s">
        <v>133</v>
      </c>
      <c r="L108" s="42"/>
    </row>
    <row r="109" spans="1:12" ht="14.4" x14ac:dyDescent="0.3">
      <c r="A109" s="23"/>
      <c r="B109" s="15"/>
      <c r="C109" s="11"/>
      <c r="D109" s="7" t="s">
        <v>26</v>
      </c>
      <c r="E109" s="245" t="s">
        <v>138</v>
      </c>
      <c r="F109" s="244" t="s">
        <v>79</v>
      </c>
      <c r="G109" s="541">
        <v>7.46</v>
      </c>
      <c r="H109" s="541">
        <v>7.8</v>
      </c>
      <c r="I109" s="542">
        <v>8.16</v>
      </c>
      <c r="J109" s="249">
        <v>149.1</v>
      </c>
      <c r="K109" s="241" t="s">
        <v>134</v>
      </c>
      <c r="L109" s="42"/>
    </row>
    <row r="110" spans="1:12" ht="14.4" x14ac:dyDescent="0.3">
      <c r="A110" s="23"/>
      <c r="B110" s="15"/>
      <c r="C110" s="11"/>
      <c r="D110" s="7" t="s">
        <v>27</v>
      </c>
      <c r="E110" s="759" t="s">
        <v>139</v>
      </c>
      <c r="F110" s="754">
        <v>240</v>
      </c>
      <c r="G110" s="750">
        <v>12.21</v>
      </c>
      <c r="H110" s="750">
        <v>13.63</v>
      </c>
      <c r="I110" s="752">
        <v>26.47</v>
      </c>
      <c r="J110" s="750">
        <v>277.39</v>
      </c>
      <c r="K110" s="744" t="s">
        <v>135</v>
      </c>
      <c r="L110" s="42"/>
    </row>
    <row r="111" spans="1:12" ht="14.4" x14ac:dyDescent="0.3">
      <c r="A111" s="23"/>
      <c r="B111" s="15"/>
      <c r="C111" s="11"/>
      <c r="D111" s="7" t="s">
        <v>28</v>
      </c>
      <c r="E111" s="760"/>
      <c r="F111" s="755"/>
      <c r="G111" s="751"/>
      <c r="H111" s="751"/>
      <c r="I111" s="753"/>
      <c r="J111" s="751"/>
      <c r="K111" s="745"/>
      <c r="L111" s="42"/>
    </row>
    <row r="112" spans="1:12" ht="14.4" x14ac:dyDescent="0.3">
      <c r="A112" s="23"/>
      <c r="B112" s="15"/>
      <c r="C112" s="11"/>
      <c r="D112" s="7" t="s">
        <v>30</v>
      </c>
      <c r="E112" s="245" t="s">
        <v>52</v>
      </c>
      <c r="F112" s="248">
        <v>50</v>
      </c>
      <c r="G112" s="541">
        <v>1.62</v>
      </c>
      <c r="H112" s="541">
        <v>1.45</v>
      </c>
      <c r="I112" s="542">
        <v>19.5</v>
      </c>
      <c r="J112" s="249">
        <v>97.93</v>
      </c>
      <c r="K112" s="241" t="s">
        <v>74</v>
      </c>
      <c r="L112" s="42"/>
    </row>
    <row r="113" spans="1:12" ht="28.8" x14ac:dyDescent="0.3">
      <c r="A113" s="23"/>
      <c r="B113" s="15"/>
      <c r="C113" s="11"/>
      <c r="D113" s="7" t="s">
        <v>31</v>
      </c>
      <c r="E113" s="245" t="s">
        <v>53</v>
      </c>
      <c r="F113" s="248">
        <v>40</v>
      </c>
      <c r="G113" s="541">
        <v>2.73</v>
      </c>
      <c r="H113" s="541">
        <v>0.33</v>
      </c>
      <c r="I113" s="542">
        <v>18.07</v>
      </c>
      <c r="J113" s="249">
        <v>86.2</v>
      </c>
      <c r="K113" s="241" t="s">
        <v>75</v>
      </c>
      <c r="L113" s="42"/>
    </row>
    <row r="114" spans="1:12" ht="14.4" x14ac:dyDescent="0.3">
      <c r="A114" s="23"/>
      <c r="B114" s="15"/>
      <c r="C114" s="11"/>
      <c r="D114" s="7" t="s">
        <v>29</v>
      </c>
      <c r="E114" s="246" t="s">
        <v>96</v>
      </c>
      <c r="F114" s="543">
        <v>200</v>
      </c>
      <c r="G114" s="543">
        <v>0.03</v>
      </c>
      <c r="H114" s="543">
        <v>0.1</v>
      </c>
      <c r="I114" s="544">
        <v>25.4</v>
      </c>
      <c r="J114" s="250">
        <v>103.5</v>
      </c>
      <c r="K114" s="242" t="s">
        <v>136</v>
      </c>
      <c r="L114" s="42"/>
    </row>
    <row r="115" spans="1:12" ht="14.4" x14ac:dyDescent="0.3">
      <c r="A115" s="23"/>
      <c r="B115" s="15"/>
      <c r="C115" s="11"/>
      <c r="D115" s="2"/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4"/>
      <c r="B117" s="17"/>
      <c r="C117" s="8"/>
      <c r="D117" s="18" t="s">
        <v>32</v>
      </c>
      <c r="E117" s="9"/>
      <c r="F117" s="19">
        <f>SUM(F108:F116)</f>
        <v>590</v>
      </c>
      <c r="G117" s="19">
        <f t="shared" ref="G117" si="46">SUM(G108:G116)</f>
        <v>24.950000000000003</v>
      </c>
      <c r="H117" s="19">
        <f t="shared" ref="H117" si="47">SUM(H108:H116)</f>
        <v>26.31</v>
      </c>
      <c r="I117" s="19">
        <f t="shared" ref="I117" si="48">SUM(I108:I116)</f>
        <v>102.19999999999999</v>
      </c>
      <c r="J117" s="19">
        <f t="shared" ref="J117:L117" si="49">SUM(J108:J116)</f>
        <v>766.12000000000012</v>
      </c>
      <c r="K117" s="25"/>
      <c r="L117" s="19">
        <f t="shared" si="49"/>
        <v>0</v>
      </c>
    </row>
    <row r="118" spans="1:12" ht="15.75" customHeight="1" thickBot="1" x14ac:dyDescent="0.3">
      <c r="A118" s="29">
        <f>A100</f>
        <v>1</v>
      </c>
      <c r="B118" s="30">
        <f>B100</f>
        <v>7</v>
      </c>
      <c r="C118" s="738" t="s">
        <v>4</v>
      </c>
      <c r="D118" s="739"/>
      <c r="E118" s="31"/>
      <c r="F118" s="32">
        <f>F107+F117</f>
        <v>1245</v>
      </c>
      <c r="G118" s="32">
        <f t="shared" ref="G118:J118" si="50">G107+G117</f>
        <v>42.99</v>
      </c>
      <c r="H118" s="32">
        <f t="shared" si="50"/>
        <v>44.429999999999993</v>
      </c>
      <c r="I118" s="32">
        <f t="shared" si="50"/>
        <v>171.39999999999998</v>
      </c>
      <c r="J118" s="32">
        <f t="shared" si="50"/>
        <v>1281.69</v>
      </c>
      <c r="K118" s="33"/>
      <c r="L118" s="32">
        <f>L107+L117</f>
        <v>0</v>
      </c>
    </row>
    <row r="119" spans="1:12" ht="14.4" x14ac:dyDescent="0.3">
      <c r="A119" s="20">
        <v>1</v>
      </c>
      <c r="B119" s="21">
        <v>8</v>
      </c>
      <c r="C119" s="22" t="s">
        <v>19</v>
      </c>
      <c r="D119" s="5" t="s">
        <v>20</v>
      </c>
      <c r="E119" s="257" t="s">
        <v>142</v>
      </c>
      <c r="F119" s="540">
        <v>150</v>
      </c>
      <c r="G119" s="263">
        <v>6.54</v>
      </c>
      <c r="H119" s="263">
        <v>7.25</v>
      </c>
      <c r="I119" s="264">
        <v>32.1</v>
      </c>
      <c r="J119" s="260">
        <v>219</v>
      </c>
      <c r="K119" s="254" t="s">
        <v>140</v>
      </c>
      <c r="L119" s="40"/>
    </row>
    <row r="120" spans="1:12" ht="14.4" x14ac:dyDescent="0.3">
      <c r="A120" s="23"/>
      <c r="B120" s="15"/>
      <c r="C120" s="11"/>
      <c r="D120" s="7" t="s">
        <v>21</v>
      </c>
      <c r="E120" s="258" t="s">
        <v>64</v>
      </c>
      <c r="F120" s="541">
        <v>180</v>
      </c>
      <c r="G120" s="265">
        <v>0.18</v>
      </c>
      <c r="H120" s="265">
        <v>0.09</v>
      </c>
      <c r="I120" s="266">
        <v>13.5</v>
      </c>
      <c r="J120" s="261">
        <v>55.53</v>
      </c>
      <c r="K120" s="255" t="s">
        <v>68</v>
      </c>
      <c r="L120" s="42"/>
    </row>
    <row r="121" spans="1:12" ht="14.4" x14ac:dyDescent="0.3">
      <c r="A121" s="23"/>
      <c r="B121" s="15"/>
      <c r="C121" s="11"/>
      <c r="D121" s="7" t="s">
        <v>22</v>
      </c>
      <c r="E121" s="258" t="s">
        <v>65</v>
      </c>
      <c r="F121" s="541">
        <v>35</v>
      </c>
      <c r="G121" s="265">
        <v>4.0999999999999996</v>
      </c>
      <c r="H121" s="265">
        <v>4.63</v>
      </c>
      <c r="I121" s="266">
        <v>9.5</v>
      </c>
      <c r="J121" s="261">
        <v>96.07</v>
      </c>
      <c r="K121" s="255" t="s">
        <v>69</v>
      </c>
      <c r="L121" s="42"/>
    </row>
    <row r="122" spans="1:12" ht="14.4" x14ac:dyDescent="0.3">
      <c r="A122" s="23"/>
      <c r="B122" s="15"/>
      <c r="C122" s="11"/>
      <c r="D122" s="7" t="s">
        <v>23</v>
      </c>
      <c r="E122" s="258" t="s">
        <v>41</v>
      </c>
      <c r="F122" s="541">
        <v>125</v>
      </c>
      <c r="G122" s="265">
        <v>0</v>
      </c>
      <c r="H122" s="265">
        <v>0</v>
      </c>
      <c r="I122" s="266">
        <v>11.25</v>
      </c>
      <c r="J122" s="261">
        <v>45</v>
      </c>
      <c r="K122" s="255" t="s">
        <v>141</v>
      </c>
      <c r="L122" s="42"/>
    </row>
    <row r="123" spans="1:12" ht="28.8" x14ac:dyDescent="0.3">
      <c r="A123" s="23"/>
      <c r="B123" s="15"/>
      <c r="C123" s="11"/>
      <c r="D123" s="253" t="s">
        <v>97</v>
      </c>
      <c r="E123" s="259" t="s">
        <v>67</v>
      </c>
      <c r="F123" s="543">
        <v>200</v>
      </c>
      <c r="G123" s="267">
        <v>5.6</v>
      </c>
      <c r="H123" s="267">
        <v>4.9000000000000004</v>
      </c>
      <c r="I123" s="268">
        <v>9.3000000000000007</v>
      </c>
      <c r="J123" s="262">
        <v>104</v>
      </c>
      <c r="K123" s="256" t="s">
        <v>70</v>
      </c>
      <c r="L123" s="42"/>
    </row>
    <row r="124" spans="1:12" ht="14.4" x14ac:dyDescent="0.3">
      <c r="A124" s="23"/>
      <c r="B124" s="15"/>
      <c r="C124" s="11"/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23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24"/>
      <c r="B126" s="17"/>
      <c r="C126" s="8"/>
      <c r="D126" s="18" t="s">
        <v>32</v>
      </c>
      <c r="E126" s="9"/>
      <c r="F126" s="19">
        <f t="shared" ref="F126:G126" si="51">SUM(F119:F125)</f>
        <v>690</v>
      </c>
      <c r="G126" s="19">
        <f t="shared" si="51"/>
        <v>16.420000000000002</v>
      </c>
      <c r="H126" s="19">
        <f t="shared" ref="H126" si="52">SUM(H119:H125)</f>
        <v>16.869999999999997</v>
      </c>
      <c r="I126" s="19">
        <f t="shared" ref="I126" si="53">SUM(I119:I125)</f>
        <v>75.649999999999991</v>
      </c>
      <c r="J126" s="19">
        <f t="shared" ref="J126" si="54">SUM(J119:J125)</f>
        <v>519.59999999999991</v>
      </c>
      <c r="K126" s="25"/>
      <c r="L126" s="19">
        <f t="shared" si="45"/>
        <v>0</v>
      </c>
    </row>
    <row r="127" spans="1:12" ht="24" x14ac:dyDescent="0.3">
      <c r="A127" s="26">
        <f>A119</f>
        <v>1</v>
      </c>
      <c r="B127" s="13">
        <f>B119</f>
        <v>8</v>
      </c>
      <c r="C127" s="10" t="s">
        <v>24</v>
      </c>
      <c r="D127" s="7" t="s">
        <v>25</v>
      </c>
      <c r="E127" s="275" t="s">
        <v>147</v>
      </c>
      <c r="F127" s="545">
        <v>60</v>
      </c>
      <c r="G127" s="285">
        <v>0.8</v>
      </c>
      <c r="H127" s="285">
        <v>2.7</v>
      </c>
      <c r="I127" s="286">
        <v>4.5999999999999996</v>
      </c>
      <c r="J127" s="279">
        <v>45.6</v>
      </c>
      <c r="K127" s="271" t="s">
        <v>143</v>
      </c>
      <c r="L127" s="42"/>
    </row>
    <row r="128" spans="1:12" ht="28.8" x14ac:dyDescent="0.3">
      <c r="A128" s="23"/>
      <c r="B128" s="15"/>
      <c r="C128" s="11"/>
      <c r="D128" s="7" t="s">
        <v>26</v>
      </c>
      <c r="E128" s="274" t="s">
        <v>50</v>
      </c>
      <c r="F128" s="273" t="s">
        <v>55</v>
      </c>
      <c r="G128" s="281">
        <v>7.62</v>
      </c>
      <c r="H128" s="281">
        <v>3.96</v>
      </c>
      <c r="I128" s="282">
        <v>23.32</v>
      </c>
      <c r="J128" s="278">
        <v>159.4</v>
      </c>
      <c r="K128" s="272" t="s">
        <v>144</v>
      </c>
      <c r="L128" s="42"/>
    </row>
    <row r="129" spans="1:12" ht="14.4" x14ac:dyDescent="0.3">
      <c r="A129" s="23"/>
      <c r="B129" s="15"/>
      <c r="C129" s="11"/>
      <c r="D129" s="7" t="s">
        <v>27</v>
      </c>
      <c r="E129" s="759" t="s">
        <v>148</v>
      </c>
      <c r="F129" s="754">
        <v>240</v>
      </c>
      <c r="G129" s="750">
        <v>12.52</v>
      </c>
      <c r="H129" s="750">
        <v>15.6</v>
      </c>
      <c r="I129" s="752">
        <v>31.08</v>
      </c>
      <c r="J129" s="750">
        <v>314.8</v>
      </c>
      <c r="K129" s="744" t="s">
        <v>145</v>
      </c>
      <c r="L129" s="42"/>
    </row>
    <row r="130" spans="1:12" ht="14.4" x14ac:dyDescent="0.3">
      <c r="A130" s="23"/>
      <c r="B130" s="15"/>
      <c r="C130" s="11"/>
      <c r="D130" s="7" t="s">
        <v>28</v>
      </c>
      <c r="E130" s="760"/>
      <c r="F130" s="755"/>
      <c r="G130" s="751"/>
      <c r="H130" s="751"/>
      <c r="I130" s="753"/>
      <c r="J130" s="751"/>
      <c r="K130" s="745"/>
      <c r="L130" s="42"/>
    </row>
    <row r="131" spans="1:12" ht="14.4" x14ac:dyDescent="0.3">
      <c r="A131" s="23"/>
      <c r="B131" s="15"/>
      <c r="C131" s="11"/>
      <c r="D131" s="7" t="s">
        <v>30</v>
      </c>
      <c r="E131" s="274" t="s">
        <v>52</v>
      </c>
      <c r="F131" s="276">
        <v>50</v>
      </c>
      <c r="G131" s="281">
        <v>1.62</v>
      </c>
      <c r="H131" s="281">
        <v>1.45</v>
      </c>
      <c r="I131" s="282">
        <v>19.5</v>
      </c>
      <c r="J131" s="278">
        <v>97.93</v>
      </c>
      <c r="K131" s="269" t="s">
        <v>74</v>
      </c>
      <c r="L131" s="42"/>
    </row>
    <row r="132" spans="1:12" ht="28.8" x14ac:dyDescent="0.3">
      <c r="A132" s="23"/>
      <c r="B132" s="15"/>
      <c r="C132" s="11"/>
      <c r="D132" s="7" t="s">
        <v>31</v>
      </c>
      <c r="E132" s="274" t="s">
        <v>53</v>
      </c>
      <c r="F132" s="276">
        <v>40</v>
      </c>
      <c r="G132" s="281">
        <v>2.73</v>
      </c>
      <c r="H132" s="281">
        <v>0.33</v>
      </c>
      <c r="I132" s="282">
        <v>18.07</v>
      </c>
      <c r="J132" s="278">
        <v>86.2</v>
      </c>
      <c r="K132" s="269" t="s">
        <v>75</v>
      </c>
      <c r="L132" s="42"/>
    </row>
    <row r="133" spans="1:12" ht="14.4" x14ac:dyDescent="0.3">
      <c r="A133" s="23"/>
      <c r="B133" s="15"/>
      <c r="C133" s="11"/>
      <c r="D133" s="7" t="s">
        <v>29</v>
      </c>
      <c r="E133" s="277" t="s">
        <v>112</v>
      </c>
      <c r="F133" s="543">
        <v>200</v>
      </c>
      <c r="G133" s="283">
        <v>1</v>
      </c>
      <c r="H133" s="283">
        <v>0.2</v>
      </c>
      <c r="I133" s="284">
        <v>20.6</v>
      </c>
      <c r="J133" s="280">
        <v>88.2</v>
      </c>
      <c r="K133" s="270" t="s">
        <v>146</v>
      </c>
      <c r="L133" s="42"/>
    </row>
    <row r="134" spans="1:12" ht="14.4" x14ac:dyDescent="0.3">
      <c r="A134" s="23"/>
      <c r="B134" s="15"/>
      <c r="C134" s="11"/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23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24"/>
      <c r="B136" s="17"/>
      <c r="C136" s="8"/>
      <c r="D136" s="18" t="s">
        <v>32</v>
      </c>
      <c r="E136" s="9"/>
      <c r="F136" s="19">
        <f>SUM(F127:F135)</f>
        <v>590</v>
      </c>
      <c r="G136" s="19">
        <f t="shared" ref="G136" si="55">SUM(G127:G135)</f>
        <v>26.29</v>
      </c>
      <c r="H136" s="19">
        <f t="shared" ref="H136" si="56">SUM(H127:H135)</f>
        <v>24.239999999999995</v>
      </c>
      <c r="I136" s="19">
        <f t="shared" ref="I136" si="57">SUM(I127:I135)</f>
        <v>117.16999999999999</v>
      </c>
      <c r="J136" s="19">
        <f t="shared" ref="J136:L136" si="58">SUM(J127:J135)</f>
        <v>792.13000000000011</v>
      </c>
      <c r="K136" s="25"/>
      <c r="L136" s="19">
        <f t="shared" si="58"/>
        <v>0</v>
      </c>
    </row>
    <row r="137" spans="1:12" ht="15.75" customHeight="1" thickBot="1" x14ac:dyDescent="0.3">
      <c r="A137" s="29">
        <f>A119</f>
        <v>1</v>
      </c>
      <c r="B137" s="30">
        <f>B119</f>
        <v>8</v>
      </c>
      <c r="C137" s="738" t="s">
        <v>4</v>
      </c>
      <c r="D137" s="739"/>
      <c r="E137" s="31"/>
      <c r="F137" s="32">
        <f>F126+F136</f>
        <v>1280</v>
      </c>
      <c r="G137" s="32">
        <f t="shared" ref="G137:J137" si="59">G126+G136</f>
        <v>42.71</v>
      </c>
      <c r="H137" s="32">
        <f t="shared" si="59"/>
        <v>41.109999999999992</v>
      </c>
      <c r="I137" s="32">
        <f t="shared" si="59"/>
        <v>192.82</v>
      </c>
      <c r="J137" s="32">
        <f t="shared" si="59"/>
        <v>1311.73</v>
      </c>
      <c r="K137" s="33"/>
      <c r="L137" s="32">
        <f>L126+L136</f>
        <v>0</v>
      </c>
    </row>
    <row r="138" spans="1:12" ht="14.4" x14ac:dyDescent="0.3">
      <c r="A138" s="20">
        <v>1</v>
      </c>
      <c r="B138" s="21">
        <v>9</v>
      </c>
      <c r="C138" s="22" t="s">
        <v>19</v>
      </c>
      <c r="D138" s="5" t="s">
        <v>20</v>
      </c>
      <c r="E138" s="291" t="s">
        <v>151</v>
      </c>
      <c r="F138" s="540">
        <v>150</v>
      </c>
      <c r="G138" s="299">
        <v>11.08</v>
      </c>
      <c r="H138" s="299">
        <v>11.9</v>
      </c>
      <c r="I138" s="300">
        <v>39.58</v>
      </c>
      <c r="J138" s="296">
        <v>309.7</v>
      </c>
      <c r="K138" s="289" t="s">
        <v>149</v>
      </c>
      <c r="L138" s="40"/>
    </row>
    <row r="139" spans="1:12" ht="24" x14ac:dyDescent="0.3">
      <c r="A139" s="23"/>
      <c r="B139" s="15"/>
      <c r="C139" s="11"/>
      <c r="D139" s="7" t="s">
        <v>21</v>
      </c>
      <c r="E139" s="292" t="s">
        <v>87</v>
      </c>
      <c r="F139" s="541">
        <v>180</v>
      </c>
      <c r="G139" s="301">
        <v>0.27</v>
      </c>
      <c r="H139" s="301">
        <v>0</v>
      </c>
      <c r="I139" s="302">
        <v>6.03</v>
      </c>
      <c r="J139" s="297">
        <v>25.11</v>
      </c>
      <c r="K139" s="290" t="s">
        <v>84</v>
      </c>
      <c r="L139" s="42"/>
    </row>
    <row r="140" spans="1:12" ht="14.4" x14ac:dyDescent="0.3">
      <c r="A140" s="23"/>
      <c r="B140" s="15"/>
      <c r="C140" s="11"/>
      <c r="D140" s="287" t="s">
        <v>97</v>
      </c>
      <c r="E140" s="292" t="s">
        <v>121</v>
      </c>
      <c r="F140" s="293">
        <v>150</v>
      </c>
      <c r="G140" s="301">
        <v>4.2</v>
      </c>
      <c r="H140" s="301">
        <v>3.8</v>
      </c>
      <c r="I140" s="302">
        <v>19.5</v>
      </c>
      <c r="J140" s="297">
        <v>129</v>
      </c>
      <c r="K140" s="290" t="s">
        <v>116</v>
      </c>
      <c r="L140" s="42"/>
    </row>
    <row r="141" spans="1:12" ht="14.4" x14ac:dyDescent="0.3">
      <c r="A141" s="23"/>
      <c r="B141" s="15"/>
      <c r="C141" s="11"/>
      <c r="D141" s="7" t="s">
        <v>23</v>
      </c>
      <c r="E141" s="294" t="s">
        <v>66</v>
      </c>
      <c r="F141" s="295">
        <v>100</v>
      </c>
      <c r="G141" s="303">
        <v>0.4</v>
      </c>
      <c r="H141" s="303">
        <v>0.4</v>
      </c>
      <c r="I141" s="304">
        <v>9.8000000000000007</v>
      </c>
      <c r="J141" s="298">
        <v>47</v>
      </c>
      <c r="K141" s="288" t="s">
        <v>150</v>
      </c>
      <c r="L141" s="42"/>
    </row>
    <row r="142" spans="1:12" ht="14.4" x14ac:dyDescent="0.3">
      <c r="A142" s="23"/>
      <c r="B142" s="15"/>
      <c r="C142" s="11"/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23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4"/>
      <c r="B145" s="17"/>
      <c r="C145" s="8"/>
      <c r="D145" s="18" t="s">
        <v>32</v>
      </c>
      <c r="E145" s="9"/>
      <c r="F145" s="19">
        <f>SUM(F138:F144)</f>
        <v>580</v>
      </c>
      <c r="G145" s="19">
        <f t="shared" ref="G145:J145" si="60">SUM(G138:G144)</f>
        <v>15.950000000000001</v>
      </c>
      <c r="H145" s="19">
        <f t="shared" si="60"/>
        <v>16.099999999999998</v>
      </c>
      <c r="I145" s="19">
        <f t="shared" si="60"/>
        <v>74.91</v>
      </c>
      <c r="J145" s="19">
        <f t="shared" si="60"/>
        <v>510.81</v>
      </c>
      <c r="K145" s="25"/>
      <c r="L145" s="19">
        <f t="shared" ref="L145" si="61">SUM(L138:L144)</f>
        <v>0</v>
      </c>
    </row>
    <row r="146" spans="1:12" ht="14.4" x14ac:dyDescent="0.3">
      <c r="A146" s="26">
        <f>A138</f>
        <v>1</v>
      </c>
      <c r="B146" s="13">
        <f>B138</f>
        <v>9</v>
      </c>
      <c r="C146" s="10" t="s">
        <v>24</v>
      </c>
      <c r="D146" s="7" t="s">
        <v>25</v>
      </c>
      <c r="E146" s="311" t="s">
        <v>93</v>
      </c>
      <c r="F146" s="545">
        <v>60</v>
      </c>
      <c r="G146" s="320">
        <v>0.48</v>
      </c>
      <c r="H146" s="320">
        <v>0.06</v>
      </c>
      <c r="I146" s="321">
        <v>1.02</v>
      </c>
      <c r="J146" s="313">
        <v>6</v>
      </c>
      <c r="K146" s="305" t="s">
        <v>89</v>
      </c>
      <c r="L146" s="42"/>
    </row>
    <row r="147" spans="1:12" ht="28.8" x14ac:dyDescent="0.3">
      <c r="A147" s="23"/>
      <c r="B147" s="15"/>
      <c r="C147" s="11"/>
      <c r="D147" s="7" t="s">
        <v>26</v>
      </c>
      <c r="E147" s="309" t="s">
        <v>155</v>
      </c>
      <c r="F147" s="310" t="s">
        <v>79</v>
      </c>
      <c r="G147" s="316">
        <v>4.4400000000000004</v>
      </c>
      <c r="H147" s="316">
        <v>6.61</v>
      </c>
      <c r="I147" s="317">
        <v>10.3</v>
      </c>
      <c r="J147" s="314">
        <v>120.94</v>
      </c>
      <c r="K147" s="306" t="s">
        <v>152</v>
      </c>
      <c r="L147" s="42"/>
    </row>
    <row r="148" spans="1:12" ht="14.4" x14ac:dyDescent="0.3">
      <c r="A148" s="23"/>
      <c r="B148" s="15"/>
      <c r="C148" s="11"/>
      <c r="D148" s="7" t="s">
        <v>27</v>
      </c>
      <c r="E148" s="309" t="s">
        <v>156</v>
      </c>
      <c r="F148" s="541">
        <v>100</v>
      </c>
      <c r="G148" s="316">
        <v>11.48</v>
      </c>
      <c r="H148" s="316">
        <v>13.2</v>
      </c>
      <c r="I148" s="317">
        <v>17.11</v>
      </c>
      <c r="J148" s="314">
        <v>233.16</v>
      </c>
      <c r="K148" s="306" t="s">
        <v>153</v>
      </c>
      <c r="L148" s="42"/>
    </row>
    <row r="149" spans="1:12" ht="24" x14ac:dyDescent="0.3">
      <c r="A149" s="23"/>
      <c r="B149" s="15"/>
      <c r="C149" s="11"/>
      <c r="D149" s="7" t="s">
        <v>28</v>
      </c>
      <c r="E149" s="309" t="s">
        <v>81</v>
      </c>
      <c r="F149" s="541">
        <v>150</v>
      </c>
      <c r="G149" s="316">
        <v>3.2</v>
      </c>
      <c r="H149" s="316">
        <v>5.2</v>
      </c>
      <c r="I149" s="317">
        <v>19.8</v>
      </c>
      <c r="J149" s="314">
        <v>139.4</v>
      </c>
      <c r="K149" s="307" t="s">
        <v>154</v>
      </c>
      <c r="L149" s="42"/>
    </row>
    <row r="150" spans="1:12" ht="14.4" x14ac:dyDescent="0.3">
      <c r="A150" s="23"/>
      <c r="B150" s="15"/>
      <c r="C150" s="11"/>
      <c r="D150" s="7" t="s">
        <v>30</v>
      </c>
      <c r="E150" s="309" t="s">
        <v>52</v>
      </c>
      <c r="F150" s="541">
        <v>50</v>
      </c>
      <c r="G150" s="316">
        <v>1.62</v>
      </c>
      <c r="H150" s="316">
        <v>1.45</v>
      </c>
      <c r="I150" s="317">
        <v>19.5</v>
      </c>
      <c r="J150" s="314">
        <v>97.93</v>
      </c>
      <c r="K150" s="306" t="s">
        <v>74</v>
      </c>
      <c r="L150" s="42"/>
    </row>
    <row r="151" spans="1:12" ht="28.8" x14ac:dyDescent="0.3">
      <c r="A151" s="23"/>
      <c r="B151" s="15"/>
      <c r="C151" s="11"/>
      <c r="D151" s="7" t="s">
        <v>31</v>
      </c>
      <c r="E151" s="309" t="s">
        <v>53</v>
      </c>
      <c r="F151" s="541">
        <v>40</v>
      </c>
      <c r="G151" s="316">
        <v>2.73</v>
      </c>
      <c r="H151" s="316">
        <v>0.33</v>
      </c>
      <c r="I151" s="317">
        <v>18.07</v>
      </c>
      <c r="J151" s="314">
        <v>86.2</v>
      </c>
      <c r="K151" s="306" t="s">
        <v>75</v>
      </c>
      <c r="L151" s="42"/>
    </row>
    <row r="152" spans="1:12" ht="14.4" x14ac:dyDescent="0.3">
      <c r="A152" s="23"/>
      <c r="B152" s="15"/>
      <c r="C152" s="11"/>
      <c r="D152" s="7" t="s">
        <v>29</v>
      </c>
      <c r="E152" s="312" t="s">
        <v>129</v>
      </c>
      <c r="F152" s="543">
        <v>200</v>
      </c>
      <c r="G152" s="318">
        <v>1</v>
      </c>
      <c r="H152" s="318">
        <v>0.1</v>
      </c>
      <c r="I152" s="319">
        <v>15.7</v>
      </c>
      <c r="J152" s="315">
        <v>66.900000000000006</v>
      </c>
      <c r="K152" s="308" t="s">
        <v>125</v>
      </c>
      <c r="L152" s="42"/>
    </row>
    <row r="153" spans="1:12" ht="14.4" x14ac:dyDescent="0.3">
      <c r="A153" s="23"/>
      <c r="B153" s="15"/>
      <c r="C153" s="11"/>
      <c r="D153" s="2"/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4"/>
      <c r="B155" s="17"/>
      <c r="C155" s="8"/>
      <c r="D155" s="18" t="s">
        <v>32</v>
      </c>
      <c r="E155" s="9"/>
      <c r="F155" s="19">
        <f>SUM(F146:F154)</f>
        <v>600</v>
      </c>
      <c r="G155" s="19">
        <f t="shared" ref="G155:J155" si="62">SUM(G146:G154)</f>
        <v>24.95</v>
      </c>
      <c r="H155" s="19">
        <f t="shared" si="62"/>
        <v>26.949999999999996</v>
      </c>
      <c r="I155" s="19">
        <f t="shared" si="62"/>
        <v>101.50000000000001</v>
      </c>
      <c r="J155" s="19">
        <f t="shared" si="62"/>
        <v>750.53000000000009</v>
      </c>
      <c r="K155" s="25"/>
      <c r="L155" s="19">
        <f t="shared" ref="L155" si="63">SUM(L146:L154)</f>
        <v>0</v>
      </c>
    </row>
    <row r="156" spans="1:12" ht="15" thickBot="1" x14ac:dyDescent="0.3">
      <c r="A156" s="29">
        <f>A138</f>
        <v>1</v>
      </c>
      <c r="B156" s="30">
        <f>B138</f>
        <v>9</v>
      </c>
      <c r="C156" s="738" t="s">
        <v>4</v>
      </c>
      <c r="D156" s="739"/>
      <c r="E156" s="31"/>
      <c r="F156" s="32">
        <f>F145+F155</f>
        <v>1180</v>
      </c>
      <c r="G156" s="32">
        <f t="shared" ref="G156:J156" si="64">G145+G155</f>
        <v>40.9</v>
      </c>
      <c r="H156" s="32">
        <f t="shared" si="64"/>
        <v>43.05</v>
      </c>
      <c r="I156" s="32">
        <f t="shared" si="64"/>
        <v>176.41000000000003</v>
      </c>
      <c r="J156" s="32">
        <f t="shared" si="64"/>
        <v>1261.3400000000001</v>
      </c>
      <c r="K156" s="33"/>
      <c r="L156" s="32">
        <f>L145+L155</f>
        <v>0</v>
      </c>
    </row>
    <row r="157" spans="1:12" ht="14.4" x14ac:dyDescent="0.3">
      <c r="A157" s="14">
        <v>1</v>
      </c>
      <c r="B157" s="15">
        <v>10</v>
      </c>
      <c r="C157" s="22" t="s">
        <v>19</v>
      </c>
      <c r="D157" s="5" t="s">
        <v>20</v>
      </c>
      <c r="E157" s="327" t="s">
        <v>160</v>
      </c>
      <c r="F157" s="540">
        <v>150</v>
      </c>
      <c r="G157" s="333">
        <v>11.29</v>
      </c>
      <c r="H157" s="333">
        <v>11.48</v>
      </c>
      <c r="I157" s="334">
        <v>22</v>
      </c>
      <c r="J157" s="330">
        <v>236.48</v>
      </c>
      <c r="K157" s="323" t="s">
        <v>158</v>
      </c>
      <c r="L157" s="40"/>
    </row>
    <row r="158" spans="1:12" ht="14.4" x14ac:dyDescent="0.3">
      <c r="A158" s="14"/>
      <c r="B158" s="15"/>
      <c r="C158" s="11"/>
      <c r="D158" s="7" t="s">
        <v>21</v>
      </c>
      <c r="E158" s="328" t="s">
        <v>39</v>
      </c>
      <c r="F158" s="541">
        <v>180</v>
      </c>
      <c r="G158" s="335">
        <v>0.27</v>
      </c>
      <c r="H158" s="335">
        <v>0.08</v>
      </c>
      <c r="I158" s="336">
        <v>14.22</v>
      </c>
      <c r="J158" s="331">
        <v>58.69</v>
      </c>
      <c r="K158" s="324" t="s">
        <v>68</v>
      </c>
      <c r="L158" s="42"/>
    </row>
    <row r="159" spans="1:12" ht="14.4" x14ac:dyDescent="0.3">
      <c r="A159" s="14"/>
      <c r="B159" s="15"/>
      <c r="C159" s="11"/>
      <c r="D159" s="7" t="s">
        <v>22</v>
      </c>
      <c r="E159" s="328" t="s">
        <v>119</v>
      </c>
      <c r="F159" s="326" t="s">
        <v>120</v>
      </c>
      <c r="G159" s="335">
        <v>4.76</v>
      </c>
      <c r="H159" s="335">
        <v>3.87</v>
      </c>
      <c r="I159" s="336">
        <v>9.8800000000000008</v>
      </c>
      <c r="J159" s="331">
        <v>93.88</v>
      </c>
      <c r="K159" s="324" t="s">
        <v>115</v>
      </c>
      <c r="L159" s="42"/>
    </row>
    <row r="160" spans="1:12" ht="14.4" x14ac:dyDescent="0.3">
      <c r="A160" s="14"/>
      <c r="B160" s="15"/>
      <c r="C160" s="11"/>
      <c r="D160" s="7" t="s">
        <v>23</v>
      </c>
      <c r="E160" s="328" t="s">
        <v>41</v>
      </c>
      <c r="F160" s="541">
        <v>125</v>
      </c>
      <c r="G160" s="335">
        <v>0</v>
      </c>
      <c r="H160" s="335">
        <v>0</v>
      </c>
      <c r="I160" s="336">
        <v>11.25</v>
      </c>
      <c r="J160" s="331">
        <v>45</v>
      </c>
      <c r="K160" s="324" t="s">
        <v>141</v>
      </c>
      <c r="L160" s="42"/>
    </row>
    <row r="161" spans="1:12" ht="14.4" x14ac:dyDescent="0.3">
      <c r="A161" s="14"/>
      <c r="B161" s="15"/>
      <c r="C161" s="11"/>
      <c r="D161" s="322" t="s">
        <v>157</v>
      </c>
      <c r="E161" s="329" t="s">
        <v>42</v>
      </c>
      <c r="F161" s="543">
        <v>30</v>
      </c>
      <c r="G161" s="337">
        <v>1.8</v>
      </c>
      <c r="H161" s="337">
        <v>4.3</v>
      </c>
      <c r="I161" s="338">
        <v>16</v>
      </c>
      <c r="J161" s="332">
        <v>109.8</v>
      </c>
      <c r="K161" s="325" t="s">
        <v>159</v>
      </c>
      <c r="L161" s="42"/>
    </row>
    <row r="162" spans="1:12" ht="14.4" x14ac:dyDescent="0.3">
      <c r="A162" s="14"/>
      <c r="B162" s="15"/>
      <c r="C162" s="11"/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14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thickBot="1" x14ac:dyDescent="0.35">
      <c r="A164" s="16"/>
      <c r="B164" s="17"/>
      <c r="C164" s="8"/>
      <c r="D164" s="18" t="s">
        <v>32</v>
      </c>
      <c r="E164" s="9"/>
      <c r="F164" s="19">
        <f>SUM(F157:F163)</f>
        <v>485</v>
      </c>
      <c r="G164" s="19">
        <f t="shared" ref="G164:J164" si="65">SUM(G157:G163)</f>
        <v>18.12</v>
      </c>
      <c r="H164" s="19">
        <f t="shared" si="65"/>
        <v>19.73</v>
      </c>
      <c r="I164" s="19">
        <f t="shared" si="65"/>
        <v>73.349999999999994</v>
      </c>
      <c r="J164" s="19">
        <f t="shared" si="65"/>
        <v>543.84999999999991</v>
      </c>
      <c r="K164" s="25"/>
      <c r="L164" s="19">
        <f t="shared" ref="L164:L183" si="66">SUM(L157:L163)</f>
        <v>0</v>
      </c>
    </row>
    <row r="165" spans="1:12" ht="24" x14ac:dyDescent="0.3">
      <c r="A165" s="13">
        <f>A157</f>
        <v>1</v>
      </c>
      <c r="B165" s="13">
        <f>B157</f>
        <v>10</v>
      </c>
      <c r="C165" s="10" t="s">
        <v>24</v>
      </c>
      <c r="D165" s="7" t="s">
        <v>25</v>
      </c>
      <c r="E165" s="342" t="s">
        <v>126</v>
      </c>
      <c r="F165" s="540">
        <v>60</v>
      </c>
      <c r="G165" s="348">
        <v>0.7</v>
      </c>
      <c r="H165" s="348">
        <v>0.1</v>
      </c>
      <c r="I165" s="349">
        <v>2.2999999999999998</v>
      </c>
      <c r="J165" s="345">
        <v>12.8</v>
      </c>
      <c r="K165" s="339" t="s">
        <v>122</v>
      </c>
      <c r="L165" s="42"/>
    </row>
    <row r="166" spans="1:12" ht="14.4" x14ac:dyDescent="0.3">
      <c r="A166" s="14"/>
      <c r="B166" s="15"/>
      <c r="C166" s="11"/>
      <c r="D166" s="7" t="s">
        <v>26</v>
      </c>
      <c r="E166" s="343" t="s">
        <v>109</v>
      </c>
      <c r="F166" s="541">
        <v>200</v>
      </c>
      <c r="G166" s="350">
        <v>5.6</v>
      </c>
      <c r="H166" s="350">
        <v>7.2</v>
      </c>
      <c r="I166" s="351">
        <v>6.4</v>
      </c>
      <c r="J166" s="346">
        <v>112.8</v>
      </c>
      <c r="K166" s="340" t="s">
        <v>161</v>
      </c>
      <c r="L166" s="42"/>
    </row>
    <row r="167" spans="1:12" ht="14.4" x14ac:dyDescent="0.3">
      <c r="A167" s="14"/>
      <c r="B167" s="15"/>
      <c r="C167" s="11"/>
      <c r="D167" s="7" t="s">
        <v>27</v>
      </c>
      <c r="E167" s="343" t="s">
        <v>165</v>
      </c>
      <c r="F167" s="541">
        <v>90</v>
      </c>
      <c r="G167" s="350">
        <v>9.99</v>
      </c>
      <c r="H167" s="350">
        <v>9.6300000000000008</v>
      </c>
      <c r="I167" s="351">
        <v>8.4600000000000009</v>
      </c>
      <c r="J167" s="346">
        <v>160.47</v>
      </c>
      <c r="K167" s="340" t="s">
        <v>162</v>
      </c>
      <c r="L167" s="42"/>
    </row>
    <row r="168" spans="1:12" ht="24" x14ac:dyDescent="0.3">
      <c r="A168" s="14"/>
      <c r="B168" s="15"/>
      <c r="C168" s="11"/>
      <c r="D168" s="7" t="s">
        <v>28</v>
      </c>
      <c r="E168" s="343" t="s">
        <v>166</v>
      </c>
      <c r="F168" s="541">
        <v>150</v>
      </c>
      <c r="G168" s="350">
        <v>3.7</v>
      </c>
      <c r="H168" s="350">
        <v>4.8</v>
      </c>
      <c r="I168" s="351">
        <v>36.5</v>
      </c>
      <c r="J168" s="346">
        <v>203.5</v>
      </c>
      <c r="K168" s="341" t="s">
        <v>163</v>
      </c>
      <c r="L168" s="42"/>
    </row>
    <row r="169" spans="1:12" ht="14.4" x14ac:dyDescent="0.3">
      <c r="A169" s="14"/>
      <c r="B169" s="15"/>
      <c r="C169" s="11"/>
      <c r="D169" s="7" t="s">
        <v>30</v>
      </c>
      <c r="E169" s="343" t="s">
        <v>52</v>
      </c>
      <c r="F169" s="344">
        <v>50</v>
      </c>
      <c r="G169" s="350">
        <v>1.62</v>
      </c>
      <c r="H169" s="350">
        <v>1.45</v>
      </c>
      <c r="I169" s="351">
        <v>19.5</v>
      </c>
      <c r="J169" s="346">
        <v>97.93</v>
      </c>
      <c r="K169" s="340" t="s">
        <v>74</v>
      </c>
      <c r="L169" s="42"/>
    </row>
    <row r="170" spans="1:12" ht="28.8" x14ac:dyDescent="0.3">
      <c r="A170" s="14"/>
      <c r="B170" s="15"/>
      <c r="C170" s="11"/>
      <c r="D170" s="7" t="s">
        <v>31</v>
      </c>
      <c r="E170" s="343" t="s">
        <v>53</v>
      </c>
      <c r="F170" s="344">
        <v>40</v>
      </c>
      <c r="G170" s="350">
        <v>2.73</v>
      </c>
      <c r="H170" s="350">
        <v>0.33</v>
      </c>
      <c r="I170" s="351">
        <v>18.07</v>
      </c>
      <c r="J170" s="346">
        <v>86.2</v>
      </c>
      <c r="K170" s="340" t="s">
        <v>75</v>
      </c>
      <c r="L170" s="42"/>
    </row>
    <row r="171" spans="1:12" ht="14.4" x14ac:dyDescent="0.3">
      <c r="A171" s="14"/>
      <c r="B171" s="15"/>
      <c r="C171" s="11"/>
      <c r="D171" s="7" t="s">
        <v>29</v>
      </c>
      <c r="E171" s="343" t="s">
        <v>167</v>
      </c>
      <c r="F171" s="344">
        <v>200</v>
      </c>
      <c r="G171" s="352">
        <v>1</v>
      </c>
      <c r="H171" s="352">
        <v>0.2</v>
      </c>
      <c r="I171" s="353">
        <v>20.6</v>
      </c>
      <c r="J171" s="347">
        <v>88.2</v>
      </c>
      <c r="K171" s="340" t="s">
        <v>164</v>
      </c>
      <c r="L171" s="42"/>
    </row>
    <row r="172" spans="1:12" ht="14.4" x14ac:dyDescent="0.3">
      <c r="A172" s="14"/>
      <c r="B172" s="15"/>
      <c r="C172" s="11"/>
      <c r="D172" s="2"/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14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16"/>
      <c r="B174" s="17"/>
      <c r="C174" s="8"/>
      <c r="D174" s="18" t="s">
        <v>32</v>
      </c>
      <c r="E174" s="9"/>
      <c r="F174" s="19">
        <f>SUM(F165:F173)</f>
        <v>790</v>
      </c>
      <c r="G174" s="19">
        <f t="shared" ref="G174:J174" si="67">SUM(G165:G173)</f>
        <v>25.34</v>
      </c>
      <c r="H174" s="19">
        <f t="shared" si="67"/>
        <v>23.709999999999997</v>
      </c>
      <c r="I174" s="19">
        <f t="shared" si="67"/>
        <v>111.82999999999998</v>
      </c>
      <c r="J174" s="19">
        <f t="shared" si="67"/>
        <v>761.90000000000009</v>
      </c>
      <c r="K174" s="25"/>
      <c r="L174" s="19">
        <f t="shared" ref="L174" si="68">SUM(L165:L173)</f>
        <v>0</v>
      </c>
    </row>
    <row r="175" spans="1:12" ht="15.75" customHeight="1" thickBot="1" x14ac:dyDescent="0.3">
      <c r="A175" s="34">
        <f>A157</f>
        <v>1</v>
      </c>
      <c r="B175" s="34">
        <f>B157</f>
        <v>10</v>
      </c>
      <c r="C175" s="738" t="s">
        <v>4</v>
      </c>
      <c r="D175" s="739"/>
      <c r="E175" s="31"/>
      <c r="F175" s="32">
        <f>F164+F174</f>
        <v>1275</v>
      </c>
      <c r="G175" s="32">
        <f t="shared" ref="G175:J175" si="69">G164+G174</f>
        <v>43.46</v>
      </c>
      <c r="H175" s="32">
        <f t="shared" si="69"/>
        <v>43.44</v>
      </c>
      <c r="I175" s="32">
        <f t="shared" si="69"/>
        <v>185.17999999999998</v>
      </c>
      <c r="J175" s="32">
        <f t="shared" si="69"/>
        <v>1305.75</v>
      </c>
      <c r="K175" s="33"/>
      <c r="L175" s="32">
        <f>L164+L174</f>
        <v>0</v>
      </c>
    </row>
    <row r="176" spans="1:12" ht="24" x14ac:dyDescent="0.3">
      <c r="A176" s="20">
        <v>1</v>
      </c>
      <c r="B176" s="21">
        <v>10</v>
      </c>
      <c r="C176" s="22" t="s">
        <v>19</v>
      </c>
      <c r="D176" s="5" t="s">
        <v>20</v>
      </c>
      <c r="E176" s="359" t="s">
        <v>169</v>
      </c>
      <c r="F176" s="540">
        <v>150</v>
      </c>
      <c r="G176" s="366">
        <v>4.3499999999999996</v>
      </c>
      <c r="H176" s="366">
        <v>4.3499999999999996</v>
      </c>
      <c r="I176" s="367">
        <v>24.75</v>
      </c>
      <c r="J176" s="363">
        <v>155.93</v>
      </c>
      <c r="K176" s="357" t="s">
        <v>168</v>
      </c>
      <c r="L176" s="40"/>
    </row>
    <row r="177" spans="1:12" ht="14.4" x14ac:dyDescent="0.3">
      <c r="A177" s="23"/>
      <c r="B177" s="15"/>
      <c r="C177" s="11"/>
      <c r="D177" s="7" t="s">
        <v>21</v>
      </c>
      <c r="E177" s="360" t="s">
        <v>118</v>
      </c>
      <c r="F177" s="541">
        <v>180</v>
      </c>
      <c r="G177" s="368">
        <v>3.69</v>
      </c>
      <c r="H177" s="368">
        <v>3.15</v>
      </c>
      <c r="I177" s="369">
        <v>18.899999999999999</v>
      </c>
      <c r="J177" s="364">
        <v>118.8</v>
      </c>
      <c r="K177" s="358" t="s">
        <v>114</v>
      </c>
      <c r="L177" s="42"/>
    </row>
    <row r="178" spans="1:12" ht="14.4" x14ac:dyDescent="0.3">
      <c r="A178" s="23"/>
      <c r="B178" s="15"/>
      <c r="C178" s="11"/>
      <c r="D178" s="7" t="s">
        <v>22</v>
      </c>
      <c r="E178" s="360" t="s">
        <v>65</v>
      </c>
      <c r="F178" s="361">
        <v>35</v>
      </c>
      <c r="G178" s="370">
        <v>4.0999999999999996</v>
      </c>
      <c r="H178" s="370">
        <v>4.63</v>
      </c>
      <c r="I178" s="371">
        <v>9.5</v>
      </c>
      <c r="J178" s="365">
        <v>96.07</v>
      </c>
      <c r="K178" s="355" t="s">
        <v>69</v>
      </c>
      <c r="L178" s="42"/>
    </row>
    <row r="179" spans="1:12" ht="14.4" x14ac:dyDescent="0.3">
      <c r="A179" s="23"/>
      <c r="B179" s="15"/>
      <c r="C179" s="11"/>
      <c r="D179" s="7" t="s">
        <v>23</v>
      </c>
      <c r="E179" s="360" t="s">
        <v>102</v>
      </c>
      <c r="F179" s="541">
        <v>100</v>
      </c>
      <c r="G179" s="370">
        <v>0.8</v>
      </c>
      <c r="H179" s="370">
        <v>0.2</v>
      </c>
      <c r="I179" s="371">
        <v>7.5</v>
      </c>
      <c r="J179" s="365">
        <v>38</v>
      </c>
      <c r="K179" s="355" t="s">
        <v>131</v>
      </c>
      <c r="L179" s="42"/>
    </row>
    <row r="180" spans="1:12" ht="28.8" x14ac:dyDescent="0.3">
      <c r="A180" s="23"/>
      <c r="B180" s="15"/>
      <c r="C180" s="11"/>
      <c r="D180" s="354" t="s">
        <v>97</v>
      </c>
      <c r="E180" s="362" t="s">
        <v>121</v>
      </c>
      <c r="F180" s="543">
        <v>150</v>
      </c>
      <c r="G180" s="370">
        <v>4.2</v>
      </c>
      <c r="H180" s="370">
        <v>3.8</v>
      </c>
      <c r="I180" s="370">
        <v>19.5</v>
      </c>
      <c r="J180" s="365">
        <v>129</v>
      </c>
      <c r="K180" s="356" t="s">
        <v>116</v>
      </c>
      <c r="L180" s="42"/>
    </row>
    <row r="181" spans="1:12" ht="14.4" x14ac:dyDescent="0.3">
      <c r="A181" s="23"/>
      <c r="B181" s="15"/>
      <c r="C181" s="11"/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4"/>
      <c r="B183" s="17"/>
      <c r="C183" s="8"/>
      <c r="D183" s="18" t="s">
        <v>32</v>
      </c>
      <c r="E183" s="9"/>
      <c r="F183" s="19">
        <f>SUM(F176:F182)</f>
        <v>615</v>
      </c>
      <c r="G183" s="19">
        <f t="shared" ref="G183:J183" si="70">SUM(G176:G182)</f>
        <v>17.14</v>
      </c>
      <c r="H183" s="19">
        <f t="shared" si="70"/>
        <v>16.13</v>
      </c>
      <c r="I183" s="19">
        <f t="shared" si="70"/>
        <v>80.150000000000006</v>
      </c>
      <c r="J183" s="19">
        <f t="shared" si="70"/>
        <v>537.79999999999995</v>
      </c>
      <c r="K183" s="25"/>
      <c r="L183" s="19">
        <f t="shared" si="66"/>
        <v>0</v>
      </c>
    </row>
    <row r="184" spans="1:12" ht="14.4" x14ac:dyDescent="0.3">
      <c r="A184" s="26">
        <f>A176</f>
        <v>1</v>
      </c>
      <c r="B184" s="13">
        <f>B176</f>
        <v>10</v>
      </c>
      <c r="C184" s="10" t="s">
        <v>24</v>
      </c>
      <c r="D184" s="7" t="s">
        <v>25</v>
      </c>
      <c r="E184" s="379" t="s">
        <v>175</v>
      </c>
      <c r="F184" s="545">
        <v>60</v>
      </c>
      <c r="G184" s="389">
        <v>0.5</v>
      </c>
      <c r="H184" s="389">
        <v>2.7</v>
      </c>
      <c r="I184" s="390">
        <v>2.4</v>
      </c>
      <c r="J184" s="384">
        <v>37</v>
      </c>
      <c r="K184" s="373" t="s">
        <v>170</v>
      </c>
      <c r="L184" s="42"/>
    </row>
    <row r="185" spans="1:12" ht="24" customHeight="1" x14ac:dyDescent="0.3">
      <c r="A185" s="23"/>
      <c r="B185" s="15"/>
      <c r="C185" s="11"/>
      <c r="D185" s="7" t="s">
        <v>26</v>
      </c>
      <c r="E185" s="377" t="s">
        <v>176</v>
      </c>
      <c r="F185" s="376" t="s">
        <v>79</v>
      </c>
      <c r="G185" s="387">
        <v>4.76</v>
      </c>
      <c r="H185" s="387">
        <v>7.43</v>
      </c>
      <c r="I185" s="388">
        <v>13.28</v>
      </c>
      <c r="J185" s="383">
        <v>138.80000000000001</v>
      </c>
      <c r="K185" s="375" t="s">
        <v>171</v>
      </c>
      <c r="L185" s="42"/>
    </row>
    <row r="186" spans="1:12" ht="14.4" x14ac:dyDescent="0.3">
      <c r="A186" s="23"/>
      <c r="B186" s="15"/>
      <c r="C186" s="11"/>
      <c r="D186" s="7" t="s">
        <v>27</v>
      </c>
      <c r="E186" s="377" t="s">
        <v>177</v>
      </c>
      <c r="F186" s="541">
        <v>100</v>
      </c>
      <c r="G186" s="387">
        <v>10.85</v>
      </c>
      <c r="H186" s="387">
        <v>7.77</v>
      </c>
      <c r="I186" s="388">
        <v>16.350000000000001</v>
      </c>
      <c r="J186" s="383">
        <v>178.73</v>
      </c>
      <c r="K186" s="375" t="s">
        <v>172</v>
      </c>
      <c r="L186" s="42"/>
    </row>
    <row r="187" spans="1:12" ht="14.4" x14ac:dyDescent="0.3">
      <c r="A187" s="23"/>
      <c r="B187" s="15"/>
      <c r="C187" s="11"/>
      <c r="D187" s="7" t="s">
        <v>28</v>
      </c>
      <c r="E187" s="377" t="s">
        <v>178</v>
      </c>
      <c r="F187" s="541">
        <v>150</v>
      </c>
      <c r="G187" s="387">
        <v>2.87</v>
      </c>
      <c r="H187" s="387">
        <v>4.32</v>
      </c>
      <c r="I187" s="388">
        <v>23.01</v>
      </c>
      <c r="J187" s="383">
        <v>141</v>
      </c>
      <c r="K187" s="372" t="s">
        <v>173</v>
      </c>
      <c r="L187" s="42"/>
    </row>
    <row r="188" spans="1:12" ht="14.4" x14ac:dyDescent="0.3">
      <c r="A188" s="23"/>
      <c r="B188" s="15"/>
      <c r="C188" s="11"/>
      <c r="D188" s="7" t="s">
        <v>30</v>
      </c>
      <c r="E188" s="377" t="s">
        <v>52</v>
      </c>
      <c r="F188" s="378">
        <v>50</v>
      </c>
      <c r="G188" s="387">
        <v>1.62</v>
      </c>
      <c r="H188" s="387">
        <v>1.45</v>
      </c>
      <c r="I188" s="388">
        <v>19.5</v>
      </c>
      <c r="J188" s="383">
        <v>97.93</v>
      </c>
      <c r="K188" s="372" t="s">
        <v>74</v>
      </c>
      <c r="L188" s="42"/>
    </row>
    <row r="189" spans="1:12" ht="28.8" x14ac:dyDescent="0.3">
      <c r="A189" s="23"/>
      <c r="B189" s="15"/>
      <c r="C189" s="11"/>
      <c r="D189" s="7" t="s">
        <v>31</v>
      </c>
      <c r="E189" s="377" t="s">
        <v>53</v>
      </c>
      <c r="F189" s="378">
        <v>40</v>
      </c>
      <c r="G189" s="387">
        <v>2.73</v>
      </c>
      <c r="H189" s="387">
        <v>0.33</v>
      </c>
      <c r="I189" s="388">
        <v>18.07</v>
      </c>
      <c r="J189" s="383">
        <v>86.2</v>
      </c>
      <c r="K189" s="372" t="s">
        <v>75</v>
      </c>
      <c r="L189" s="42"/>
    </row>
    <row r="190" spans="1:12" ht="14.4" x14ac:dyDescent="0.3">
      <c r="A190" s="23"/>
      <c r="B190" s="15"/>
      <c r="C190" s="11"/>
      <c r="D190" s="7" t="s">
        <v>29</v>
      </c>
      <c r="E190" s="380" t="s">
        <v>54</v>
      </c>
      <c r="F190" s="381">
        <v>200</v>
      </c>
      <c r="G190" s="385">
        <v>0.5</v>
      </c>
      <c r="H190" s="385">
        <v>0.1</v>
      </c>
      <c r="I190" s="386">
        <v>15</v>
      </c>
      <c r="J190" s="382">
        <v>62.9</v>
      </c>
      <c r="K190" s="374" t="s">
        <v>174</v>
      </c>
      <c r="L190" s="42"/>
    </row>
    <row r="191" spans="1:12" ht="14.4" x14ac:dyDescent="0.3">
      <c r="A191" s="23"/>
      <c r="B191" s="15"/>
      <c r="C191" s="11"/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4"/>
      <c r="B193" s="17"/>
      <c r="C193" s="8"/>
      <c r="D193" s="18" t="s">
        <v>32</v>
      </c>
      <c r="E193" s="9"/>
      <c r="F193" s="19">
        <f>SUM(F184:F192)</f>
        <v>600</v>
      </c>
      <c r="G193" s="19">
        <f t="shared" ref="G193:J193" si="71">SUM(G184:G192)</f>
        <v>23.830000000000002</v>
      </c>
      <c r="H193" s="19">
        <f t="shared" si="71"/>
        <v>24.099999999999998</v>
      </c>
      <c r="I193" s="19">
        <f t="shared" si="71"/>
        <v>107.61000000000001</v>
      </c>
      <c r="J193" s="19">
        <f t="shared" si="71"/>
        <v>742.56000000000006</v>
      </c>
      <c r="K193" s="25"/>
      <c r="L193" s="19">
        <f t="shared" ref="L193" si="72">SUM(L184:L192)</f>
        <v>0</v>
      </c>
    </row>
    <row r="194" spans="1:12" ht="15.75" customHeight="1" thickBot="1" x14ac:dyDescent="0.3">
      <c r="A194" s="29">
        <f>A176</f>
        <v>1</v>
      </c>
      <c r="B194" s="30">
        <f>B176</f>
        <v>10</v>
      </c>
      <c r="C194" s="738" t="s">
        <v>4</v>
      </c>
      <c r="D194" s="739"/>
      <c r="E194" s="31"/>
      <c r="F194" s="32">
        <f>F183+F193</f>
        <v>1215</v>
      </c>
      <c r="G194" s="32">
        <f t="shared" ref="G194:J194" si="73">G183+G193</f>
        <v>40.97</v>
      </c>
      <c r="H194" s="32">
        <f t="shared" si="73"/>
        <v>40.229999999999997</v>
      </c>
      <c r="I194" s="32">
        <f t="shared" si="73"/>
        <v>187.76000000000002</v>
      </c>
      <c r="J194" s="32">
        <f t="shared" si="73"/>
        <v>1280.3600000000001</v>
      </c>
      <c r="K194" s="33"/>
      <c r="L194" s="32">
        <f>L183+L193</f>
        <v>0</v>
      </c>
    </row>
    <row r="195" spans="1:12" ht="24" x14ac:dyDescent="0.3">
      <c r="A195" s="20">
        <v>1</v>
      </c>
      <c r="B195" s="21">
        <v>13</v>
      </c>
      <c r="C195" s="22" t="s">
        <v>19</v>
      </c>
      <c r="D195" s="5" t="s">
        <v>20</v>
      </c>
      <c r="E195" s="49" t="s">
        <v>183</v>
      </c>
      <c r="F195" s="52">
        <v>150</v>
      </c>
      <c r="G195" s="52">
        <v>5.4</v>
      </c>
      <c r="H195" s="52">
        <v>6.9</v>
      </c>
      <c r="I195" s="55">
        <v>33</v>
      </c>
      <c r="J195" s="395">
        <v>215.85</v>
      </c>
      <c r="K195" s="58" t="s">
        <v>180</v>
      </c>
      <c r="L195" s="40"/>
    </row>
    <row r="196" spans="1:12" ht="14.4" x14ac:dyDescent="0.3">
      <c r="A196" s="23"/>
      <c r="B196" s="15"/>
      <c r="C196" s="11"/>
      <c r="D196" s="7" t="s">
        <v>21</v>
      </c>
      <c r="E196" s="50" t="s">
        <v>184</v>
      </c>
      <c r="F196" s="53">
        <v>180</v>
      </c>
      <c r="G196" s="53">
        <v>0.18</v>
      </c>
      <c r="H196" s="53">
        <v>0</v>
      </c>
      <c r="I196" s="56">
        <v>5.85</v>
      </c>
      <c r="J196" s="396">
        <v>24.12</v>
      </c>
      <c r="K196" s="59" t="s">
        <v>181</v>
      </c>
      <c r="L196" s="42"/>
    </row>
    <row r="197" spans="1:12" ht="14.4" x14ac:dyDescent="0.3">
      <c r="A197" s="23"/>
      <c r="B197" s="15"/>
      <c r="C197" s="11"/>
      <c r="D197" s="7" t="s">
        <v>22</v>
      </c>
      <c r="E197" s="50" t="s">
        <v>65</v>
      </c>
      <c r="F197" s="53">
        <v>35</v>
      </c>
      <c r="G197" s="53">
        <v>4.0999999999999996</v>
      </c>
      <c r="H197" s="53">
        <v>4.63</v>
      </c>
      <c r="I197" s="56">
        <v>9.5</v>
      </c>
      <c r="J197" s="396">
        <v>96.07</v>
      </c>
      <c r="K197" s="252" t="s">
        <v>69</v>
      </c>
      <c r="L197" s="42"/>
    </row>
    <row r="198" spans="1:12" ht="14.4" x14ac:dyDescent="0.3">
      <c r="A198" s="23"/>
      <c r="B198" s="15"/>
      <c r="C198" s="11"/>
      <c r="D198" s="7" t="s">
        <v>23</v>
      </c>
      <c r="E198" s="50" t="s">
        <v>66</v>
      </c>
      <c r="F198" s="53">
        <v>100</v>
      </c>
      <c r="G198" s="53">
        <v>0.4</v>
      </c>
      <c r="H198" s="53">
        <v>0.4</v>
      </c>
      <c r="I198" s="56">
        <v>9.8000000000000007</v>
      </c>
      <c r="J198" s="396">
        <v>47</v>
      </c>
      <c r="K198" s="252" t="s">
        <v>150</v>
      </c>
      <c r="L198" s="42"/>
    </row>
    <row r="199" spans="1:12" ht="28.8" x14ac:dyDescent="0.3">
      <c r="A199" s="23"/>
      <c r="B199" s="15"/>
      <c r="C199" s="11"/>
      <c r="D199" s="392" t="s">
        <v>97</v>
      </c>
      <c r="E199" s="51" t="s">
        <v>121</v>
      </c>
      <c r="F199" s="54">
        <v>150</v>
      </c>
      <c r="G199" s="54">
        <v>4.2</v>
      </c>
      <c r="H199" s="54">
        <v>3.8</v>
      </c>
      <c r="I199" s="57">
        <v>19.5</v>
      </c>
      <c r="J199" s="397">
        <v>129</v>
      </c>
      <c r="K199" s="393" t="s">
        <v>116</v>
      </c>
      <c r="L199" s="42"/>
    </row>
    <row r="200" spans="1:12" ht="14.4" x14ac:dyDescent="0.3">
      <c r="A200" s="23"/>
      <c r="B200" s="15"/>
      <c r="C200" s="11"/>
      <c r="D200" s="391" t="s">
        <v>179</v>
      </c>
      <c r="E200" s="51" t="s">
        <v>185</v>
      </c>
      <c r="F200" s="54">
        <v>20</v>
      </c>
      <c r="G200" s="54">
        <v>1.5</v>
      </c>
      <c r="H200" s="54">
        <v>1.96</v>
      </c>
      <c r="I200" s="57">
        <v>9.35</v>
      </c>
      <c r="J200" s="397">
        <v>61.04</v>
      </c>
      <c r="K200" s="393" t="s">
        <v>182</v>
      </c>
      <c r="L200" s="42"/>
    </row>
    <row r="201" spans="1:12" ht="14.4" x14ac:dyDescent="0.3">
      <c r="A201" s="23"/>
      <c r="B201" s="15"/>
      <c r="C201" s="11"/>
      <c r="E201" s="41"/>
      <c r="F201" s="42"/>
      <c r="G201" s="42"/>
      <c r="H201" s="42"/>
      <c r="I201" s="42"/>
      <c r="J201" s="42"/>
      <c r="K201" s="43"/>
      <c r="L201" s="42"/>
    </row>
    <row r="202" spans="1:12" ht="14.4" x14ac:dyDescent="0.3">
      <c r="A202" s="24"/>
      <c r="B202" s="17"/>
      <c r="C202" s="8"/>
      <c r="D202" s="18" t="s">
        <v>32</v>
      </c>
      <c r="E202" s="9"/>
      <c r="F202" s="19">
        <f>SUM(F195:F201)</f>
        <v>635</v>
      </c>
      <c r="G202" s="19">
        <f t="shared" ref="G202:J202" si="74">SUM(G195:G201)</f>
        <v>15.780000000000001</v>
      </c>
      <c r="H202" s="19">
        <f t="shared" si="74"/>
        <v>17.690000000000001</v>
      </c>
      <c r="I202" s="19">
        <f t="shared" si="74"/>
        <v>87</v>
      </c>
      <c r="J202" s="19">
        <f t="shared" si="74"/>
        <v>573.07999999999993</v>
      </c>
      <c r="K202" s="25"/>
      <c r="L202" s="19">
        <f t="shared" ref="L202:L221" si="75">SUM(L195:L201)</f>
        <v>0</v>
      </c>
    </row>
    <row r="203" spans="1:12" ht="14.4" x14ac:dyDescent="0.3">
      <c r="A203" s="26">
        <f>A195</f>
        <v>1</v>
      </c>
      <c r="B203" s="13">
        <f>B195</f>
        <v>13</v>
      </c>
      <c r="C203" s="10" t="s">
        <v>24</v>
      </c>
      <c r="D203" s="7" t="s">
        <v>25</v>
      </c>
      <c r="E203" s="399" t="s">
        <v>189</v>
      </c>
      <c r="F203" s="403">
        <v>60</v>
      </c>
      <c r="G203" s="403">
        <v>0.9</v>
      </c>
      <c r="H203" s="403">
        <v>4.8</v>
      </c>
      <c r="I203" s="404">
        <v>4.5999999999999996</v>
      </c>
      <c r="J203" s="402">
        <v>65.2</v>
      </c>
      <c r="K203" s="398" t="s">
        <v>186</v>
      </c>
      <c r="L203" s="42"/>
    </row>
    <row r="204" spans="1:12" ht="28.8" x14ac:dyDescent="0.3">
      <c r="A204" s="23"/>
      <c r="B204" s="15"/>
      <c r="C204" s="11"/>
      <c r="D204" s="7" t="s">
        <v>26</v>
      </c>
      <c r="E204" s="50" t="s">
        <v>190</v>
      </c>
      <c r="F204" s="394" t="s">
        <v>79</v>
      </c>
      <c r="G204" s="53">
        <v>6.87</v>
      </c>
      <c r="H204" s="53">
        <v>5.5</v>
      </c>
      <c r="I204" s="56">
        <v>17.91</v>
      </c>
      <c r="J204" s="396">
        <v>149.07</v>
      </c>
      <c r="K204" s="252" t="s">
        <v>187</v>
      </c>
      <c r="L204" s="42"/>
    </row>
    <row r="205" spans="1:12" ht="14.4" x14ac:dyDescent="0.3">
      <c r="A205" s="23"/>
      <c r="B205" s="15"/>
      <c r="C205" s="11"/>
      <c r="D205" s="7" t="s">
        <v>27</v>
      </c>
      <c r="E205" s="50" t="s">
        <v>191</v>
      </c>
      <c r="F205" s="53">
        <v>100</v>
      </c>
      <c r="G205" s="53">
        <v>9.5500000000000007</v>
      </c>
      <c r="H205" s="53">
        <v>7.16</v>
      </c>
      <c r="I205" s="56">
        <v>13.9</v>
      </c>
      <c r="J205" s="396">
        <v>158.24</v>
      </c>
      <c r="K205" s="252" t="s">
        <v>188</v>
      </c>
      <c r="L205" s="42"/>
    </row>
    <row r="206" spans="1:12" ht="24" x14ac:dyDescent="0.3">
      <c r="A206" s="23"/>
      <c r="B206" s="15"/>
      <c r="C206" s="11"/>
      <c r="D206" s="7" t="s">
        <v>28</v>
      </c>
      <c r="E206" s="50" t="s">
        <v>81</v>
      </c>
      <c r="F206" s="53">
        <v>150</v>
      </c>
      <c r="G206" s="53">
        <v>3.2</v>
      </c>
      <c r="H206" s="53">
        <v>5.2</v>
      </c>
      <c r="I206" s="56">
        <v>19.8</v>
      </c>
      <c r="J206" s="396">
        <v>139.4</v>
      </c>
      <c r="K206" s="59" t="s">
        <v>154</v>
      </c>
      <c r="L206" s="42"/>
    </row>
    <row r="207" spans="1:12" ht="14.4" x14ac:dyDescent="0.3">
      <c r="A207" s="23"/>
      <c r="B207" s="15"/>
      <c r="C207" s="11"/>
      <c r="D207" s="7" t="s">
        <v>30</v>
      </c>
      <c r="E207" s="400" t="s">
        <v>52</v>
      </c>
      <c r="F207" s="401">
        <v>50</v>
      </c>
      <c r="G207" s="53">
        <v>1.62</v>
      </c>
      <c r="H207" s="53">
        <v>1.45</v>
      </c>
      <c r="I207" s="56">
        <v>19.5</v>
      </c>
      <c r="J207" s="396">
        <v>97.93</v>
      </c>
      <c r="K207" s="252" t="s">
        <v>74</v>
      </c>
      <c r="L207" s="42"/>
    </row>
    <row r="208" spans="1:12" ht="28.8" x14ac:dyDescent="0.3">
      <c r="A208" s="23"/>
      <c r="B208" s="15"/>
      <c r="C208" s="11"/>
      <c r="D208" s="7" t="s">
        <v>31</v>
      </c>
      <c r="E208" s="400" t="s">
        <v>53</v>
      </c>
      <c r="F208" s="401">
        <v>40</v>
      </c>
      <c r="G208" s="53">
        <v>2.73</v>
      </c>
      <c r="H208" s="53">
        <v>0.33</v>
      </c>
      <c r="I208" s="56">
        <v>18.07</v>
      </c>
      <c r="J208" s="396">
        <v>86.2</v>
      </c>
      <c r="K208" s="59" t="s">
        <v>75</v>
      </c>
      <c r="L208" s="42"/>
    </row>
    <row r="209" spans="1:12" ht="14.4" x14ac:dyDescent="0.3">
      <c r="A209" s="23"/>
      <c r="B209" s="15"/>
      <c r="C209" s="11"/>
      <c r="D209" s="7" t="s">
        <v>29</v>
      </c>
      <c r="E209" s="51" t="s">
        <v>82</v>
      </c>
      <c r="F209" s="54">
        <v>200</v>
      </c>
      <c r="G209" s="54">
        <v>1.01</v>
      </c>
      <c r="H209" s="54">
        <v>0.18</v>
      </c>
      <c r="I209" s="57">
        <v>20.6</v>
      </c>
      <c r="J209" s="397">
        <v>88.06</v>
      </c>
      <c r="K209" s="393" t="s">
        <v>76</v>
      </c>
      <c r="L209" s="42"/>
    </row>
    <row r="210" spans="1:12" ht="14.4" x14ac:dyDescent="0.3">
      <c r="A210" s="23"/>
      <c r="B210" s="15"/>
      <c r="C210" s="11"/>
      <c r="E210" s="41"/>
      <c r="F210" s="42"/>
      <c r="G210" s="42"/>
      <c r="H210" s="42"/>
      <c r="I210" s="42"/>
      <c r="J210" s="42"/>
      <c r="K210" s="43"/>
      <c r="L210" s="42"/>
    </row>
    <row r="211" spans="1:12" ht="14.4" x14ac:dyDescent="0.3">
      <c r="A211" s="23"/>
      <c r="B211" s="15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 ht="14.4" x14ac:dyDescent="0.3">
      <c r="A212" s="24"/>
      <c r="B212" s="17"/>
      <c r="C212" s="8"/>
      <c r="D212" s="18" t="s">
        <v>32</v>
      </c>
      <c r="E212" s="9"/>
      <c r="F212" s="19">
        <f>SUM(F203:F211)</f>
        <v>600</v>
      </c>
      <c r="G212" s="19">
        <f t="shared" ref="G212:J212" si="76">SUM(G203:G211)</f>
        <v>25.880000000000003</v>
      </c>
      <c r="H212" s="19">
        <f t="shared" si="76"/>
        <v>24.619999999999997</v>
      </c>
      <c r="I212" s="19">
        <f t="shared" si="76"/>
        <v>114.38</v>
      </c>
      <c r="J212" s="19">
        <f t="shared" si="76"/>
        <v>784.09999999999991</v>
      </c>
      <c r="K212" s="25"/>
      <c r="L212" s="19">
        <f t="shared" ref="L212" si="77">SUM(L203:L211)</f>
        <v>0</v>
      </c>
    </row>
    <row r="213" spans="1:12" ht="15.75" customHeight="1" thickBot="1" x14ac:dyDescent="0.3">
      <c r="A213" s="29">
        <f>A195</f>
        <v>1</v>
      </c>
      <c r="B213" s="30">
        <f>B195</f>
        <v>13</v>
      </c>
      <c r="C213" s="738" t="s">
        <v>4</v>
      </c>
      <c r="D213" s="739"/>
      <c r="E213" s="31"/>
      <c r="F213" s="32">
        <f>F202+F212</f>
        <v>1235</v>
      </c>
      <c r="G213" s="32">
        <f t="shared" ref="G213:J213" si="78">G202+G212</f>
        <v>41.660000000000004</v>
      </c>
      <c r="H213" s="32">
        <f t="shared" si="78"/>
        <v>42.31</v>
      </c>
      <c r="I213" s="32">
        <f t="shared" si="78"/>
        <v>201.38</v>
      </c>
      <c r="J213" s="32">
        <f t="shared" si="78"/>
        <v>1357.1799999999998</v>
      </c>
      <c r="K213" s="33"/>
      <c r="L213" s="32">
        <f>L202+L212</f>
        <v>0</v>
      </c>
    </row>
    <row r="214" spans="1:12" ht="14.4" x14ac:dyDescent="0.3">
      <c r="A214" s="20">
        <v>1</v>
      </c>
      <c r="B214" s="21">
        <v>14</v>
      </c>
      <c r="C214" s="22" t="s">
        <v>19</v>
      </c>
      <c r="D214" s="5" t="s">
        <v>20</v>
      </c>
      <c r="E214" s="409" t="s">
        <v>101</v>
      </c>
      <c r="F214" s="410">
        <v>150</v>
      </c>
      <c r="G214" s="418">
        <v>11.05</v>
      </c>
      <c r="H214" s="418">
        <v>11.37</v>
      </c>
      <c r="I214" s="420">
        <v>30.37</v>
      </c>
      <c r="J214" s="415">
        <v>268.01</v>
      </c>
      <c r="K214" s="406" t="s">
        <v>192</v>
      </c>
      <c r="L214" s="40"/>
    </row>
    <row r="215" spans="1:12" ht="14.4" x14ac:dyDescent="0.3">
      <c r="A215" s="23"/>
      <c r="B215" s="15"/>
      <c r="C215" s="11"/>
      <c r="D215" s="7" t="s">
        <v>21</v>
      </c>
      <c r="E215" s="411" t="s">
        <v>64</v>
      </c>
      <c r="F215" s="541">
        <v>180</v>
      </c>
      <c r="G215" s="419">
        <v>0.18</v>
      </c>
      <c r="H215" s="419">
        <v>0.09</v>
      </c>
      <c r="I215" s="421">
        <v>13.5</v>
      </c>
      <c r="J215" s="416">
        <v>55.53</v>
      </c>
      <c r="K215" s="407" t="s">
        <v>68</v>
      </c>
      <c r="L215" s="42"/>
    </row>
    <row r="216" spans="1:12" ht="28.8" x14ac:dyDescent="0.3">
      <c r="A216" s="23"/>
      <c r="B216" s="15"/>
      <c r="C216" s="11"/>
      <c r="D216" s="7" t="s">
        <v>22</v>
      </c>
      <c r="E216" s="411" t="s">
        <v>53</v>
      </c>
      <c r="F216" s="541">
        <v>20</v>
      </c>
      <c r="G216" s="419">
        <v>1.37</v>
      </c>
      <c r="H216" s="419">
        <v>0.17</v>
      </c>
      <c r="I216" s="421">
        <v>9.0299999999999994</v>
      </c>
      <c r="J216" s="416">
        <v>43.1</v>
      </c>
      <c r="K216" s="407" t="s">
        <v>75</v>
      </c>
      <c r="L216" s="42"/>
    </row>
    <row r="217" spans="1:12" ht="14.4" x14ac:dyDescent="0.3">
      <c r="A217" s="23"/>
      <c r="B217" s="15"/>
      <c r="C217" s="11"/>
      <c r="D217" s="7" t="s">
        <v>23</v>
      </c>
      <c r="E217" s="411" t="s">
        <v>102</v>
      </c>
      <c r="F217" s="412">
        <v>100</v>
      </c>
      <c r="G217" s="419">
        <v>0.8</v>
      </c>
      <c r="H217" s="419">
        <v>0.2</v>
      </c>
      <c r="I217" s="421">
        <v>7.5</v>
      </c>
      <c r="J217" s="416">
        <v>38</v>
      </c>
      <c r="K217" s="407" t="s">
        <v>131</v>
      </c>
      <c r="L217" s="42"/>
    </row>
    <row r="218" spans="1:12" ht="28.8" x14ac:dyDescent="0.3">
      <c r="A218" s="23"/>
      <c r="B218" s="15"/>
      <c r="C218" s="11"/>
      <c r="D218" s="405" t="s">
        <v>97</v>
      </c>
      <c r="E218" s="413" t="s">
        <v>67</v>
      </c>
      <c r="F218" s="414">
        <v>200</v>
      </c>
      <c r="G218" s="422">
        <v>5.6</v>
      </c>
      <c r="H218" s="422">
        <v>4.9000000000000004</v>
      </c>
      <c r="I218" s="423">
        <v>9.3000000000000007</v>
      </c>
      <c r="J218" s="417">
        <v>104</v>
      </c>
      <c r="K218" s="408" t="s">
        <v>70</v>
      </c>
      <c r="L218" s="42"/>
    </row>
    <row r="219" spans="1:12" ht="14.4" x14ac:dyDescent="0.3">
      <c r="A219" s="23"/>
      <c r="B219" s="15"/>
      <c r="C219" s="11"/>
      <c r="E219" s="41"/>
      <c r="F219" s="42"/>
      <c r="G219" s="42"/>
      <c r="H219" s="42"/>
      <c r="I219" s="42"/>
      <c r="J219" s="42"/>
      <c r="K219" s="43"/>
      <c r="L219" s="42"/>
    </row>
    <row r="220" spans="1:12" ht="14.4" x14ac:dyDescent="0.3">
      <c r="A220" s="23"/>
      <c r="B220" s="15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 ht="14.4" x14ac:dyDescent="0.3">
      <c r="A221" s="24"/>
      <c r="B221" s="17"/>
      <c r="C221" s="8"/>
      <c r="D221" s="18" t="s">
        <v>32</v>
      </c>
      <c r="E221" s="9"/>
      <c r="F221" s="19">
        <f>SUM(F214:F220)</f>
        <v>650</v>
      </c>
      <c r="G221" s="19">
        <f t="shared" ref="G221:J221" si="79">SUM(G214:G220)</f>
        <v>19</v>
      </c>
      <c r="H221" s="19">
        <f t="shared" si="79"/>
        <v>16.729999999999997</v>
      </c>
      <c r="I221" s="19">
        <f t="shared" si="79"/>
        <v>69.7</v>
      </c>
      <c r="J221" s="19">
        <f t="shared" si="79"/>
        <v>508.64</v>
      </c>
      <c r="K221" s="25"/>
      <c r="L221" s="19">
        <f t="shared" si="75"/>
        <v>0</v>
      </c>
    </row>
    <row r="222" spans="1:12" ht="24" x14ac:dyDescent="0.3">
      <c r="A222" s="26">
        <f>A214</f>
        <v>1</v>
      </c>
      <c r="B222" s="13">
        <f>B214</f>
        <v>14</v>
      </c>
      <c r="C222" s="10" t="s">
        <v>24</v>
      </c>
      <c r="D222" s="7" t="s">
        <v>25</v>
      </c>
      <c r="E222" s="429" t="s">
        <v>49</v>
      </c>
      <c r="F222" s="430">
        <v>60</v>
      </c>
      <c r="G222" s="441">
        <v>0.5</v>
      </c>
      <c r="H222" s="441">
        <v>0.1</v>
      </c>
      <c r="I222" s="442">
        <v>1.5</v>
      </c>
      <c r="J222" s="435">
        <v>8.5</v>
      </c>
      <c r="K222" s="426" t="s">
        <v>193</v>
      </c>
      <c r="L222" s="42"/>
    </row>
    <row r="223" spans="1:12" ht="14.4" x14ac:dyDescent="0.3">
      <c r="A223" s="23"/>
      <c r="B223" s="15"/>
      <c r="C223" s="11"/>
      <c r="D223" s="7" t="s">
        <v>26</v>
      </c>
      <c r="E223" s="427" t="s">
        <v>109</v>
      </c>
      <c r="F223" s="431">
        <v>200</v>
      </c>
      <c r="G223" s="437">
        <v>5.6</v>
      </c>
      <c r="H223" s="437">
        <v>7.2</v>
      </c>
      <c r="I223" s="438">
        <v>6.4</v>
      </c>
      <c r="J223" s="434">
        <v>112.8</v>
      </c>
      <c r="K223" s="424" t="s">
        <v>161</v>
      </c>
      <c r="L223" s="42"/>
    </row>
    <row r="224" spans="1:12" ht="14.4" x14ac:dyDescent="0.3">
      <c r="A224" s="23"/>
      <c r="B224" s="15"/>
      <c r="C224" s="11"/>
      <c r="D224" s="7" t="s">
        <v>27</v>
      </c>
      <c r="E224" s="427" t="s">
        <v>196</v>
      </c>
      <c r="F224" s="428">
        <v>90</v>
      </c>
      <c r="G224" s="437">
        <v>10.6</v>
      </c>
      <c r="H224" s="437">
        <v>8.3000000000000007</v>
      </c>
      <c r="I224" s="438">
        <v>18.5</v>
      </c>
      <c r="J224" s="434">
        <v>191.1</v>
      </c>
      <c r="K224" s="424" t="s">
        <v>194</v>
      </c>
      <c r="L224" s="42"/>
    </row>
    <row r="225" spans="1:12" ht="14.4" x14ac:dyDescent="0.3">
      <c r="A225" s="23"/>
      <c r="B225" s="15"/>
      <c r="C225" s="11"/>
      <c r="D225" s="7" t="s">
        <v>28</v>
      </c>
      <c r="E225" s="427" t="s">
        <v>197</v>
      </c>
      <c r="F225" s="428">
        <v>150</v>
      </c>
      <c r="G225" s="437">
        <v>2.31</v>
      </c>
      <c r="H225" s="437">
        <v>6.81</v>
      </c>
      <c r="I225" s="438">
        <v>14.36</v>
      </c>
      <c r="J225" s="434">
        <v>128.5</v>
      </c>
      <c r="K225" s="424" t="s">
        <v>195</v>
      </c>
      <c r="L225" s="42"/>
    </row>
    <row r="226" spans="1:12" ht="14.4" x14ac:dyDescent="0.3">
      <c r="A226" s="23"/>
      <c r="B226" s="15"/>
      <c r="C226" s="11"/>
      <c r="D226" s="7" t="s">
        <v>30</v>
      </c>
      <c r="E226" s="427" t="s">
        <v>52</v>
      </c>
      <c r="F226" s="428">
        <v>50</v>
      </c>
      <c r="G226" s="437">
        <v>1.62</v>
      </c>
      <c r="H226" s="437">
        <v>1.45</v>
      </c>
      <c r="I226" s="438">
        <v>19.5</v>
      </c>
      <c r="J226" s="434">
        <v>97.93</v>
      </c>
      <c r="K226" s="424" t="s">
        <v>60</v>
      </c>
      <c r="L226" s="42"/>
    </row>
    <row r="227" spans="1:12" ht="28.8" x14ac:dyDescent="0.3">
      <c r="A227" s="23"/>
      <c r="B227" s="15"/>
      <c r="C227" s="11"/>
      <c r="D227" s="7" t="s">
        <v>31</v>
      </c>
      <c r="E227" s="427" t="s">
        <v>53</v>
      </c>
      <c r="F227" s="428">
        <v>40</v>
      </c>
      <c r="G227" s="437">
        <v>2.73</v>
      </c>
      <c r="H227" s="437">
        <v>0.33</v>
      </c>
      <c r="I227" s="438">
        <v>18.07</v>
      </c>
      <c r="J227" s="434">
        <v>86.2</v>
      </c>
      <c r="K227" s="424" t="s">
        <v>61</v>
      </c>
      <c r="L227" s="42"/>
    </row>
    <row r="228" spans="1:12" ht="14.4" x14ac:dyDescent="0.3">
      <c r="A228" s="23"/>
      <c r="B228" s="15"/>
      <c r="C228" s="11"/>
      <c r="D228" s="7" t="s">
        <v>29</v>
      </c>
      <c r="E228" s="432" t="s">
        <v>96</v>
      </c>
      <c r="F228" s="433">
        <v>200</v>
      </c>
      <c r="G228" s="439">
        <v>0.03</v>
      </c>
      <c r="H228" s="439">
        <v>0.1</v>
      </c>
      <c r="I228" s="440">
        <v>25.4</v>
      </c>
      <c r="J228" s="436">
        <v>103.5</v>
      </c>
      <c r="K228" s="425" t="s">
        <v>136</v>
      </c>
      <c r="L228" s="42"/>
    </row>
    <row r="229" spans="1:12" ht="14.4" x14ac:dyDescent="0.3">
      <c r="A229" s="23"/>
      <c r="B229" s="15"/>
      <c r="C229" s="11"/>
      <c r="E229" s="41"/>
      <c r="F229" s="42"/>
      <c r="G229" s="42"/>
      <c r="H229" s="42"/>
      <c r="I229" s="42"/>
      <c r="J229" s="42"/>
      <c r="K229" s="43"/>
      <c r="L229" s="42"/>
    </row>
    <row r="230" spans="1:12" ht="14.4" x14ac:dyDescent="0.3">
      <c r="A230" s="23"/>
      <c r="B230" s="15"/>
      <c r="C230" s="11"/>
      <c r="D230" s="6"/>
      <c r="E230" s="41"/>
      <c r="F230" s="42"/>
      <c r="G230" s="42"/>
      <c r="H230" s="42"/>
      <c r="I230" s="42"/>
      <c r="J230" s="42"/>
      <c r="K230" s="43"/>
      <c r="L230" s="42"/>
    </row>
    <row r="231" spans="1:12" ht="14.4" x14ac:dyDescent="0.3">
      <c r="A231" s="24"/>
      <c r="B231" s="17"/>
      <c r="C231" s="8"/>
      <c r="D231" s="18" t="s">
        <v>32</v>
      </c>
      <c r="E231" s="9"/>
      <c r="F231" s="19">
        <f>SUM(F222:F230)</f>
        <v>790</v>
      </c>
      <c r="G231" s="19">
        <f t="shared" ref="G231:J231" si="80">SUM(G222:G230)</f>
        <v>23.39</v>
      </c>
      <c r="H231" s="19">
        <f t="shared" si="80"/>
        <v>24.29</v>
      </c>
      <c r="I231" s="19">
        <f t="shared" si="80"/>
        <v>103.72999999999999</v>
      </c>
      <c r="J231" s="19">
        <f t="shared" si="80"/>
        <v>728.53</v>
      </c>
      <c r="K231" s="25"/>
      <c r="L231" s="19">
        <f t="shared" ref="L231" si="81">SUM(L222:L230)</f>
        <v>0</v>
      </c>
    </row>
    <row r="232" spans="1:12" ht="15.75" customHeight="1" thickBot="1" x14ac:dyDescent="0.3">
      <c r="A232" s="29">
        <f>A214</f>
        <v>1</v>
      </c>
      <c r="B232" s="30">
        <f>B214</f>
        <v>14</v>
      </c>
      <c r="C232" s="738" t="s">
        <v>4</v>
      </c>
      <c r="D232" s="739"/>
      <c r="E232" s="31"/>
      <c r="F232" s="32">
        <f>F221+F231</f>
        <v>1440</v>
      </c>
      <c r="G232" s="32">
        <f t="shared" ref="G232:J232" si="82">G221+G231</f>
        <v>42.39</v>
      </c>
      <c r="H232" s="32">
        <f t="shared" si="82"/>
        <v>41.019999999999996</v>
      </c>
      <c r="I232" s="32">
        <f t="shared" si="82"/>
        <v>173.43</v>
      </c>
      <c r="J232" s="32">
        <f t="shared" si="82"/>
        <v>1237.17</v>
      </c>
      <c r="K232" s="33"/>
      <c r="L232" s="32">
        <f>L221+L231</f>
        <v>0</v>
      </c>
    </row>
    <row r="233" spans="1:12" ht="28.8" x14ac:dyDescent="0.3">
      <c r="A233" s="20">
        <v>1</v>
      </c>
      <c r="B233" s="21">
        <v>15</v>
      </c>
      <c r="C233" s="22" t="s">
        <v>19</v>
      </c>
      <c r="D233" s="5" t="s">
        <v>20</v>
      </c>
      <c r="E233" s="447" t="s">
        <v>200</v>
      </c>
      <c r="F233" s="540">
        <v>150</v>
      </c>
      <c r="G233" s="453">
        <v>12.32</v>
      </c>
      <c r="H233" s="453">
        <v>13.49</v>
      </c>
      <c r="I233" s="454">
        <v>47.59</v>
      </c>
      <c r="J233" s="450">
        <v>361.07</v>
      </c>
      <c r="K233" s="444" t="s">
        <v>198</v>
      </c>
      <c r="L233" s="40"/>
    </row>
    <row r="234" spans="1:12" ht="24" x14ac:dyDescent="0.3">
      <c r="A234" s="23"/>
      <c r="B234" s="15"/>
      <c r="C234" s="11"/>
      <c r="D234" s="7" t="s">
        <v>21</v>
      </c>
      <c r="E234" s="448" t="s">
        <v>87</v>
      </c>
      <c r="F234" s="541">
        <v>180</v>
      </c>
      <c r="G234" s="455">
        <v>0.27</v>
      </c>
      <c r="H234" s="455">
        <v>0</v>
      </c>
      <c r="I234" s="456">
        <v>6.03</v>
      </c>
      <c r="J234" s="451">
        <v>25.11</v>
      </c>
      <c r="K234" s="446" t="s">
        <v>199</v>
      </c>
      <c r="L234" s="42"/>
    </row>
    <row r="235" spans="1:12" ht="14.4" x14ac:dyDescent="0.3">
      <c r="A235" s="23"/>
      <c r="B235" s="15"/>
      <c r="C235" s="11"/>
      <c r="D235" s="7" t="s">
        <v>23</v>
      </c>
      <c r="E235" s="448" t="s">
        <v>41</v>
      </c>
      <c r="F235" s="541">
        <v>125</v>
      </c>
      <c r="G235" s="455">
        <v>0</v>
      </c>
      <c r="H235" s="455">
        <v>0</v>
      </c>
      <c r="I235" s="456">
        <v>11.25</v>
      </c>
      <c r="J235" s="451">
        <v>45</v>
      </c>
      <c r="K235" s="446" t="s">
        <v>47</v>
      </c>
      <c r="L235" s="42"/>
    </row>
    <row r="236" spans="1:12" ht="28.8" x14ac:dyDescent="0.3">
      <c r="A236" s="23"/>
      <c r="B236" s="15"/>
      <c r="C236" s="11"/>
      <c r="D236" s="443" t="s">
        <v>97</v>
      </c>
      <c r="E236" s="449" t="s">
        <v>67</v>
      </c>
      <c r="F236" s="543">
        <v>200</v>
      </c>
      <c r="G236" s="457">
        <v>5.6</v>
      </c>
      <c r="H236" s="457">
        <v>4.9000000000000004</v>
      </c>
      <c r="I236" s="458">
        <v>9.3000000000000007</v>
      </c>
      <c r="J236" s="452">
        <v>104</v>
      </c>
      <c r="K236" s="445" t="s">
        <v>70</v>
      </c>
      <c r="L236" s="42"/>
    </row>
    <row r="237" spans="1:12" ht="14.4" x14ac:dyDescent="0.3">
      <c r="A237" s="23"/>
      <c r="B237" s="15"/>
      <c r="C237" s="11"/>
      <c r="E237" s="41"/>
      <c r="F237" s="42"/>
      <c r="G237" s="42"/>
      <c r="H237" s="42"/>
      <c r="I237" s="42"/>
      <c r="J237" s="42"/>
      <c r="K237" s="43"/>
      <c r="L237" s="42"/>
    </row>
    <row r="238" spans="1:12" ht="14.4" x14ac:dyDescent="0.3">
      <c r="A238" s="23"/>
      <c r="B238" s="15"/>
      <c r="C238" s="11"/>
      <c r="D238" s="6"/>
      <c r="E238" s="41"/>
      <c r="F238" s="42"/>
      <c r="G238" s="42"/>
      <c r="H238" s="42"/>
      <c r="I238" s="42"/>
      <c r="J238" s="42"/>
      <c r="K238" s="43"/>
      <c r="L238" s="42"/>
    </row>
    <row r="239" spans="1:12" ht="14.4" x14ac:dyDescent="0.3">
      <c r="A239" s="24"/>
      <c r="B239" s="17"/>
      <c r="C239" s="8"/>
      <c r="D239" s="18" t="s">
        <v>32</v>
      </c>
      <c r="E239" s="9"/>
      <c r="F239" s="19">
        <f>SUM(F233:F238)</f>
        <v>655</v>
      </c>
      <c r="G239" s="19">
        <f>SUM(G233:G238)</f>
        <v>18.189999999999998</v>
      </c>
      <c r="H239" s="19">
        <f>SUM(H233:H238)</f>
        <v>18.39</v>
      </c>
      <c r="I239" s="19">
        <f>SUM(I233:I238)</f>
        <v>74.17</v>
      </c>
      <c r="J239" s="19">
        <f>SUM(J233:J238)</f>
        <v>535.18000000000006</v>
      </c>
      <c r="K239" s="25"/>
      <c r="L239" s="19">
        <f>SUM(L233:L238)</f>
        <v>0</v>
      </c>
    </row>
    <row r="240" spans="1:12" ht="14.4" x14ac:dyDescent="0.3">
      <c r="A240" s="26">
        <f>A233</f>
        <v>1</v>
      </c>
      <c r="B240" s="13">
        <f>B233</f>
        <v>15</v>
      </c>
      <c r="C240" s="10" t="s">
        <v>24</v>
      </c>
      <c r="D240" s="7" t="s">
        <v>25</v>
      </c>
      <c r="E240" s="461" t="s">
        <v>205</v>
      </c>
      <c r="F240" s="545">
        <v>60</v>
      </c>
      <c r="G240" s="469">
        <v>0.6</v>
      </c>
      <c r="H240" s="469">
        <v>3.12</v>
      </c>
      <c r="I240" s="470">
        <v>1.5</v>
      </c>
      <c r="J240" s="466">
        <v>36.6</v>
      </c>
      <c r="K240" s="465" t="s">
        <v>201</v>
      </c>
      <c r="L240" s="42"/>
    </row>
    <row r="241" spans="1:12" ht="28.8" x14ac:dyDescent="0.3">
      <c r="A241" s="23"/>
      <c r="B241" s="15"/>
      <c r="C241" s="11"/>
      <c r="D241" s="7" t="s">
        <v>26</v>
      </c>
      <c r="E241" s="460" t="s">
        <v>155</v>
      </c>
      <c r="F241" s="459" t="s">
        <v>79</v>
      </c>
      <c r="G241" s="467">
        <v>4.4400000000000004</v>
      </c>
      <c r="H241" s="467">
        <v>6.61</v>
      </c>
      <c r="I241" s="468">
        <v>10.3</v>
      </c>
      <c r="J241" s="464">
        <v>120.94</v>
      </c>
      <c r="K241" s="463" t="s">
        <v>202</v>
      </c>
      <c r="L241" s="42"/>
    </row>
    <row r="242" spans="1:12" ht="14.4" x14ac:dyDescent="0.3">
      <c r="A242" s="23"/>
      <c r="B242" s="15"/>
      <c r="C242" s="11"/>
      <c r="D242" s="7" t="s">
        <v>27</v>
      </c>
      <c r="E242" s="460" t="s">
        <v>206</v>
      </c>
      <c r="F242" s="541">
        <v>90</v>
      </c>
      <c r="G242" s="467">
        <v>9.9</v>
      </c>
      <c r="H242" s="467">
        <v>3.69</v>
      </c>
      <c r="I242" s="468">
        <v>2.97</v>
      </c>
      <c r="J242" s="464">
        <v>84.69</v>
      </c>
      <c r="K242" s="463" t="s">
        <v>203</v>
      </c>
      <c r="L242" s="42"/>
    </row>
    <row r="243" spans="1:12" ht="14.4" x14ac:dyDescent="0.3">
      <c r="A243" s="23"/>
      <c r="B243" s="15"/>
      <c r="C243" s="11"/>
      <c r="D243" s="7" t="s">
        <v>28</v>
      </c>
      <c r="E243" s="460" t="s">
        <v>207</v>
      </c>
      <c r="F243" s="541">
        <v>150</v>
      </c>
      <c r="G243" s="467">
        <v>4.2</v>
      </c>
      <c r="H243" s="467">
        <v>8.4</v>
      </c>
      <c r="I243" s="468">
        <v>28.3</v>
      </c>
      <c r="J243" s="464">
        <v>205.6</v>
      </c>
      <c r="K243" s="463" t="s">
        <v>204</v>
      </c>
      <c r="L243" s="42"/>
    </row>
    <row r="244" spans="1:12" ht="14.4" x14ac:dyDescent="0.3">
      <c r="A244" s="23"/>
      <c r="B244" s="15"/>
      <c r="C244" s="11"/>
      <c r="D244" s="7" t="s">
        <v>30</v>
      </c>
      <c r="E244" s="460" t="s">
        <v>52</v>
      </c>
      <c r="F244" s="541">
        <v>50</v>
      </c>
      <c r="G244" s="467">
        <v>1.62</v>
      </c>
      <c r="H244" s="467">
        <v>1.45</v>
      </c>
      <c r="I244" s="468">
        <v>19.5</v>
      </c>
      <c r="J244" s="464">
        <v>97.93</v>
      </c>
      <c r="K244" s="463" t="s">
        <v>74</v>
      </c>
      <c r="L244" s="42"/>
    </row>
    <row r="245" spans="1:12" ht="28.8" x14ac:dyDescent="0.3">
      <c r="A245" s="23"/>
      <c r="B245" s="15"/>
      <c r="C245" s="11"/>
      <c r="D245" s="7" t="s">
        <v>31</v>
      </c>
      <c r="E245" s="460" t="s">
        <v>53</v>
      </c>
      <c r="F245" s="462">
        <v>40</v>
      </c>
      <c r="G245" s="467">
        <v>2.73</v>
      </c>
      <c r="H245" s="467">
        <v>0.33</v>
      </c>
      <c r="I245" s="468">
        <v>18.07</v>
      </c>
      <c r="J245" s="464">
        <v>86.2</v>
      </c>
      <c r="K245" s="463" t="s">
        <v>75</v>
      </c>
      <c r="L245" s="42"/>
    </row>
    <row r="246" spans="1:12" ht="14.4" x14ac:dyDescent="0.3">
      <c r="A246" s="23"/>
      <c r="B246" s="15"/>
      <c r="C246" s="11"/>
      <c r="D246" s="7" t="s">
        <v>29</v>
      </c>
      <c r="E246" s="460" t="s">
        <v>167</v>
      </c>
      <c r="F246" s="462">
        <v>200</v>
      </c>
      <c r="G246" s="467">
        <v>1</v>
      </c>
      <c r="H246" s="467">
        <v>0.2</v>
      </c>
      <c r="I246" s="468">
        <v>20.6</v>
      </c>
      <c r="J246" s="464">
        <v>88.2</v>
      </c>
      <c r="K246" s="463" t="s">
        <v>164</v>
      </c>
      <c r="L246" s="42"/>
    </row>
    <row r="247" spans="1:12" ht="14.4" x14ac:dyDescent="0.3">
      <c r="A247" s="23"/>
      <c r="B247" s="15"/>
      <c r="C247" s="11"/>
      <c r="D247" s="2"/>
      <c r="E247" s="41"/>
      <c r="F247" s="42"/>
      <c r="G247" s="42"/>
      <c r="H247" s="42"/>
      <c r="I247" s="42"/>
      <c r="J247" s="42"/>
      <c r="K247" s="43"/>
      <c r="L247" s="42"/>
    </row>
    <row r="248" spans="1:12" ht="14.4" x14ac:dyDescent="0.3">
      <c r="A248" s="23"/>
      <c r="B248" s="15"/>
      <c r="C248" s="11"/>
      <c r="D248" s="6"/>
      <c r="E248" s="41"/>
      <c r="F248" s="42"/>
      <c r="G248" s="42"/>
      <c r="H248" s="42"/>
      <c r="I248" s="42"/>
      <c r="J248" s="42"/>
      <c r="K248" s="43"/>
      <c r="L248" s="42"/>
    </row>
    <row r="249" spans="1:12" ht="14.4" x14ac:dyDescent="0.3">
      <c r="A249" s="24"/>
      <c r="B249" s="17"/>
      <c r="C249" s="8"/>
      <c r="D249" s="18" t="s">
        <v>32</v>
      </c>
      <c r="E249" s="9"/>
      <c r="F249" s="19">
        <f>SUM(F240:F248)</f>
        <v>590</v>
      </c>
      <c r="G249" s="19">
        <f t="shared" ref="G249:J249" si="83">SUM(G240:G248)</f>
        <v>24.490000000000002</v>
      </c>
      <c r="H249" s="19">
        <f t="shared" si="83"/>
        <v>23.799999999999997</v>
      </c>
      <c r="I249" s="19">
        <f t="shared" si="83"/>
        <v>101.24000000000001</v>
      </c>
      <c r="J249" s="19">
        <f t="shared" si="83"/>
        <v>720.16000000000008</v>
      </c>
      <c r="K249" s="25"/>
      <c r="L249" s="19">
        <f t="shared" ref="L249" si="84">SUM(L240:L248)</f>
        <v>0</v>
      </c>
    </row>
    <row r="250" spans="1:12" ht="15.75" customHeight="1" thickBot="1" x14ac:dyDescent="0.3">
      <c r="A250" s="29">
        <f>A233</f>
        <v>1</v>
      </c>
      <c r="B250" s="30">
        <f>B233</f>
        <v>15</v>
      </c>
      <c r="C250" s="738" t="s">
        <v>4</v>
      </c>
      <c r="D250" s="739"/>
      <c r="E250" s="31"/>
      <c r="F250" s="32">
        <f>F239+F249</f>
        <v>1245</v>
      </c>
      <c r="G250" s="32">
        <f t="shared" ref="G250:J250" si="85">G239+G249</f>
        <v>42.68</v>
      </c>
      <c r="H250" s="32">
        <f t="shared" si="85"/>
        <v>42.19</v>
      </c>
      <c r="I250" s="32">
        <f t="shared" si="85"/>
        <v>175.41000000000003</v>
      </c>
      <c r="J250" s="32">
        <f t="shared" si="85"/>
        <v>1255.3400000000001</v>
      </c>
      <c r="K250" s="33"/>
      <c r="L250" s="32">
        <f>L239+L249</f>
        <v>0</v>
      </c>
    </row>
    <row r="251" spans="1:12" ht="14.4" x14ac:dyDescent="0.3">
      <c r="A251" s="20">
        <v>1</v>
      </c>
      <c r="B251" s="21">
        <v>16</v>
      </c>
      <c r="C251" s="22" t="s">
        <v>19</v>
      </c>
      <c r="D251" s="5" t="s">
        <v>20</v>
      </c>
      <c r="E251" s="475" t="s">
        <v>142</v>
      </c>
      <c r="F251" s="540">
        <v>150</v>
      </c>
      <c r="G251" s="481">
        <v>6.54</v>
      </c>
      <c r="H251" s="481">
        <v>7.25</v>
      </c>
      <c r="I251" s="482">
        <v>32.1</v>
      </c>
      <c r="J251" s="478">
        <v>219</v>
      </c>
      <c r="K251" s="472" t="s">
        <v>208</v>
      </c>
      <c r="L251" s="40"/>
    </row>
    <row r="252" spans="1:12" ht="14.4" x14ac:dyDescent="0.3">
      <c r="A252" s="23"/>
      <c r="B252" s="15"/>
      <c r="C252" s="11"/>
      <c r="D252" s="7" t="s">
        <v>21</v>
      </c>
      <c r="E252" s="476" t="s">
        <v>64</v>
      </c>
      <c r="F252" s="541">
        <v>180</v>
      </c>
      <c r="G252" s="483">
        <v>0.18</v>
      </c>
      <c r="H252" s="483">
        <v>0.09</v>
      </c>
      <c r="I252" s="484">
        <v>13.5</v>
      </c>
      <c r="J252" s="479">
        <v>55.53</v>
      </c>
      <c r="K252" s="473" t="s">
        <v>68</v>
      </c>
      <c r="L252" s="42"/>
    </row>
    <row r="253" spans="1:12" ht="14.4" x14ac:dyDescent="0.3">
      <c r="A253" s="23"/>
      <c r="B253" s="15"/>
      <c r="C253" s="11"/>
      <c r="D253" s="7" t="s">
        <v>22</v>
      </c>
      <c r="E253" s="476" t="s">
        <v>210</v>
      </c>
      <c r="F253" s="541">
        <v>45</v>
      </c>
      <c r="G253" s="483">
        <v>4.76</v>
      </c>
      <c r="H253" s="483">
        <v>4.87</v>
      </c>
      <c r="I253" s="484">
        <v>8.5</v>
      </c>
      <c r="J253" s="479">
        <v>96.87</v>
      </c>
      <c r="K253" s="473" t="s">
        <v>209</v>
      </c>
      <c r="L253" s="42"/>
    </row>
    <row r="254" spans="1:12" ht="14.4" x14ac:dyDescent="0.3">
      <c r="A254" s="23"/>
      <c r="B254" s="15"/>
      <c r="C254" s="11"/>
      <c r="D254" s="7" t="s">
        <v>23</v>
      </c>
      <c r="E254" s="476" t="s">
        <v>66</v>
      </c>
      <c r="F254" s="541">
        <v>100</v>
      </c>
      <c r="G254" s="483">
        <v>0.4</v>
      </c>
      <c r="H254" s="483">
        <v>0.4</v>
      </c>
      <c r="I254" s="484">
        <v>9.8000000000000007</v>
      </c>
      <c r="J254" s="479">
        <v>47</v>
      </c>
      <c r="K254" s="473" t="s">
        <v>150</v>
      </c>
      <c r="L254" s="42"/>
    </row>
    <row r="255" spans="1:12" ht="28.8" x14ac:dyDescent="0.3">
      <c r="A255" s="23"/>
      <c r="B255" s="15"/>
      <c r="C255" s="11"/>
      <c r="D255" s="471" t="s">
        <v>97</v>
      </c>
      <c r="E255" s="477" t="s">
        <v>121</v>
      </c>
      <c r="F255" s="543">
        <v>150</v>
      </c>
      <c r="G255" s="485">
        <v>4.2</v>
      </c>
      <c r="H255" s="485">
        <v>3.8</v>
      </c>
      <c r="I255" s="486">
        <v>19.5</v>
      </c>
      <c r="J255" s="480">
        <v>129</v>
      </c>
      <c r="K255" s="474" t="s">
        <v>116</v>
      </c>
      <c r="L255" s="42"/>
    </row>
    <row r="256" spans="1:12" ht="14.4" x14ac:dyDescent="0.3">
      <c r="A256" s="23"/>
      <c r="B256" s="15"/>
      <c r="C256" s="11"/>
      <c r="E256" s="41"/>
      <c r="F256" s="42"/>
      <c r="G256" s="42"/>
      <c r="H256" s="42"/>
      <c r="I256" s="42"/>
      <c r="J256" s="42"/>
      <c r="K256" s="43"/>
      <c r="L256" s="42"/>
    </row>
    <row r="257" spans="1:12" ht="14.4" x14ac:dyDescent="0.3">
      <c r="A257" s="23"/>
      <c r="B257" s="15"/>
      <c r="C257" s="11"/>
      <c r="D257" s="6"/>
      <c r="E257" s="41"/>
      <c r="F257" s="42"/>
      <c r="G257" s="42"/>
      <c r="H257" s="42"/>
      <c r="I257" s="42"/>
      <c r="J257" s="42"/>
      <c r="K257" s="43"/>
      <c r="L257" s="42"/>
    </row>
    <row r="258" spans="1:12" ht="14.4" x14ac:dyDescent="0.3">
      <c r="A258" s="24"/>
      <c r="B258" s="17"/>
      <c r="C258" s="8"/>
      <c r="D258" s="18" t="s">
        <v>32</v>
      </c>
      <c r="E258" s="9"/>
      <c r="F258" s="19">
        <f>SUM(F251:F257)</f>
        <v>625</v>
      </c>
      <c r="G258" s="19">
        <f t="shared" ref="G258:J258" si="86">SUM(G251:G257)</f>
        <v>16.080000000000002</v>
      </c>
      <c r="H258" s="19">
        <f t="shared" si="86"/>
        <v>16.41</v>
      </c>
      <c r="I258" s="19">
        <f t="shared" si="86"/>
        <v>83.4</v>
      </c>
      <c r="J258" s="19">
        <f t="shared" si="86"/>
        <v>547.4</v>
      </c>
      <c r="K258" s="25"/>
      <c r="L258" s="19">
        <f t="shared" ref="L258" si="87">SUM(L251:L257)</f>
        <v>0</v>
      </c>
    </row>
    <row r="259" spans="1:12" ht="14.4" x14ac:dyDescent="0.3">
      <c r="A259" s="26">
        <f>A251</f>
        <v>1</v>
      </c>
      <c r="B259" s="13">
        <f>B251</f>
        <v>16</v>
      </c>
      <c r="C259" s="10" t="s">
        <v>24</v>
      </c>
      <c r="D259" s="7" t="s">
        <v>25</v>
      </c>
      <c r="E259" s="490" t="s">
        <v>93</v>
      </c>
      <c r="F259" s="545">
        <v>60</v>
      </c>
      <c r="G259" s="504">
        <v>0.48</v>
      </c>
      <c r="H259" s="504">
        <v>0.06</v>
      </c>
      <c r="I259" s="505">
        <v>1.02</v>
      </c>
      <c r="J259" s="497">
        <v>6</v>
      </c>
      <c r="K259" s="496" t="s">
        <v>211</v>
      </c>
      <c r="L259" s="42"/>
    </row>
    <row r="260" spans="1:12" ht="14.4" x14ac:dyDescent="0.3">
      <c r="A260" s="23"/>
      <c r="B260" s="15"/>
      <c r="C260" s="11"/>
      <c r="D260" s="7" t="s">
        <v>26</v>
      </c>
      <c r="E260" s="489" t="s">
        <v>94</v>
      </c>
      <c r="F260" s="488" t="s">
        <v>79</v>
      </c>
      <c r="G260" s="500">
        <v>6.36</v>
      </c>
      <c r="H260" s="500">
        <v>3.76</v>
      </c>
      <c r="I260" s="501">
        <v>22.49</v>
      </c>
      <c r="J260" s="495">
        <v>149.62</v>
      </c>
      <c r="K260" s="494" t="s">
        <v>212</v>
      </c>
      <c r="L260" s="42"/>
    </row>
    <row r="261" spans="1:12" ht="14.4" x14ac:dyDescent="0.3">
      <c r="A261" s="23"/>
      <c r="B261" s="15"/>
      <c r="C261" s="11"/>
      <c r="D261" s="7" t="s">
        <v>27</v>
      </c>
      <c r="E261" s="759" t="s">
        <v>213</v>
      </c>
      <c r="F261" s="754">
        <v>240</v>
      </c>
      <c r="G261" s="750">
        <v>14.14</v>
      </c>
      <c r="H261" s="750">
        <v>18</v>
      </c>
      <c r="I261" s="752">
        <v>37.54</v>
      </c>
      <c r="J261" s="750">
        <v>368.8</v>
      </c>
      <c r="K261" s="744" t="s">
        <v>124</v>
      </c>
      <c r="L261" s="42"/>
    </row>
    <row r="262" spans="1:12" ht="14.4" x14ac:dyDescent="0.3">
      <c r="A262" s="23"/>
      <c r="B262" s="15"/>
      <c r="C262" s="11"/>
      <c r="D262" s="7" t="s">
        <v>28</v>
      </c>
      <c r="E262" s="760"/>
      <c r="F262" s="755"/>
      <c r="G262" s="751"/>
      <c r="H262" s="751"/>
      <c r="I262" s="753"/>
      <c r="J262" s="751"/>
      <c r="K262" s="745"/>
      <c r="L262" s="42"/>
    </row>
    <row r="263" spans="1:12" ht="14.4" x14ac:dyDescent="0.3">
      <c r="A263" s="23"/>
      <c r="B263" s="15"/>
      <c r="C263" s="11"/>
      <c r="D263" s="7" t="s">
        <v>30</v>
      </c>
      <c r="E263" s="489" t="s">
        <v>52</v>
      </c>
      <c r="F263" s="491">
        <v>50</v>
      </c>
      <c r="G263" s="500">
        <v>1.62</v>
      </c>
      <c r="H263" s="500">
        <v>1.45</v>
      </c>
      <c r="I263" s="501">
        <v>19.5</v>
      </c>
      <c r="J263" s="495">
        <v>97.93</v>
      </c>
      <c r="K263" s="494" t="s">
        <v>74</v>
      </c>
      <c r="L263" s="42"/>
    </row>
    <row r="264" spans="1:12" ht="28.8" x14ac:dyDescent="0.3">
      <c r="A264" s="23"/>
      <c r="B264" s="15"/>
      <c r="C264" s="11"/>
      <c r="D264" s="7" t="s">
        <v>31</v>
      </c>
      <c r="E264" s="489" t="s">
        <v>53</v>
      </c>
      <c r="F264" s="491">
        <v>40</v>
      </c>
      <c r="G264" s="500">
        <v>2.73</v>
      </c>
      <c r="H264" s="500">
        <v>0.33</v>
      </c>
      <c r="I264" s="501">
        <v>18.07</v>
      </c>
      <c r="J264" s="495">
        <v>86.2</v>
      </c>
      <c r="K264" s="494" t="s">
        <v>75</v>
      </c>
      <c r="L264" s="42"/>
    </row>
    <row r="265" spans="1:12" ht="14.4" x14ac:dyDescent="0.3">
      <c r="A265" s="23"/>
      <c r="B265" s="15"/>
      <c r="C265" s="11"/>
      <c r="D265" s="7" t="s">
        <v>29</v>
      </c>
      <c r="E265" s="492" t="s">
        <v>54</v>
      </c>
      <c r="F265" s="493">
        <v>200</v>
      </c>
      <c r="G265" s="502">
        <v>0.5</v>
      </c>
      <c r="H265" s="502">
        <v>0.1</v>
      </c>
      <c r="I265" s="503">
        <v>15</v>
      </c>
      <c r="J265" s="499">
        <v>62.9</v>
      </c>
      <c r="K265" s="498" t="s">
        <v>174</v>
      </c>
      <c r="L265" s="42"/>
    </row>
    <row r="266" spans="1:12" ht="14.4" x14ac:dyDescent="0.3">
      <c r="A266" s="23"/>
      <c r="B266" s="15"/>
      <c r="C266" s="11"/>
      <c r="D266" s="2"/>
      <c r="E266" s="41"/>
      <c r="F266" s="42"/>
      <c r="G266" s="42"/>
      <c r="H266" s="42"/>
      <c r="I266" s="42"/>
      <c r="J266" s="42"/>
      <c r="K266" s="43"/>
      <c r="L266" s="42"/>
    </row>
    <row r="267" spans="1:12" ht="14.4" x14ac:dyDescent="0.3">
      <c r="A267" s="23"/>
      <c r="B267" s="15"/>
      <c r="C267" s="11"/>
      <c r="D267" s="6"/>
      <c r="E267" s="41"/>
      <c r="F267" s="42"/>
      <c r="G267" s="42"/>
      <c r="H267" s="42"/>
      <c r="I267" s="42"/>
      <c r="J267" s="42"/>
      <c r="K267" s="43"/>
      <c r="L267" s="42"/>
    </row>
    <row r="268" spans="1:12" ht="14.4" x14ac:dyDescent="0.3">
      <c r="A268" s="24"/>
      <c r="B268" s="17"/>
      <c r="C268" s="8"/>
      <c r="D268" s="18" t="s">
        <v>32</v>
      </c>
      <c r="E268" s="9"/>
      <c r="F268" s="19">
        <f>SUM(F259:F267)</f>
        <v>590</v>
      </c>
      <c r="G268" s="19">
        <f t="shared" ref="G268:J268" si="88">SUM(G259:G267)</f>
        <v>25.830000000000002</v>
      </c>
      <c r="H268" s="19">
        <f t="shared" si="88"/>
        <v>23.7</v>
      </c>
      <c r="I268" s="19">
        <f t="shared" si="88"/>
        <v>113.62</v>
      </c>
      <c r="J268" s="19">
        <f t="shared" si="88"/>
        <v>771.45000000000016</v>
      </c>
      <c r="K268" s="25"/>
      <c r="L268" s="19">
        <f t="shared" ref="L268" si="89">SUM(L259:L267)</f>
        <v>0</v>
      </c>
    </row>
    <row r="269" spans="1:12" ht="15.75" customHeight="1" thickBot="1" x14ac:dyDescent="0.3">
      <c r="A269" s="29">
        <f>A251</f>
        <v>1</v>
      </c>
      <c r="B269" s="30">
        <f>B251</f>
        <v>16</v>
      </c>
      <c r="C269" s="738" t="s">
        <v>4</v>
      </c>
      <c r="D269" s="739"/>
      <c r="E269" s="31"/>
      <c r="F269" s="32">
        <f t="shared" ref="F269:L269" si="90">F258+F268</f>
        <v>1215</v>
      </c>
      <c r="G269" s="32">
        <f t="shared" si="90"/>
        <v>41.910000000000004</v>
      </c>
      <c r="H269" s="32">
        <f t="shared" ref="H269" si="91">H258+H268</f>
        <v>40.11</v>
      </c>
      <c r="I269" s="32">
        <f t="shared" ref="I269" si="92">I258+I268</f>
        <v>197.02</v>
      </c>
      <c r="J269" s="32">
        <f t="shared" ref="J269" si="93">J258+J268</f>
        <v>1318.8500000000001</v>
      </c>
      <c r="K269" s="33"/>
      <c r="L269" s="32">
        <f t="shared" si="90"/>
        <v>0</v>
      </c>
    </row>
    <row r="270" spans="1:12" ht="14.4" x14ac:dyDescent="0.3">
      <c r="A270" s="20">
        <v>1</v>
      </c>
      <c r="B270" s="21">
        <v>17</v>
      </c>
      <c r="C270" s="22" t="s">
        <v>19</v>
      </c>
      <c r="D270" s="5" t="s">
        <v>20</v>
      </c>
      <c r="E270" s="508" t="s">
        <v>38</v>
      </c>
      <c r="F270" s="540">
        <v>150</v>
      </c>
      <c r="G270" s="513">
        <v>13.5</v>
      </c>
      <c r="H270" s="513">
        <v>14.42</v>
      </c>
      <c r="I270" s="514">
        <v>18.899999999999999</v>
      </c>
      <c r="J270" s="519">
        <v>259.38</v>
      </c>
      <c r="K270" s="507" t="s">
        <v>214</v>
      </c>
      <c r="L270" s="40"/>
    </row>
    <row r="271" spans="1:12" ht="14.4" x14ac:dyDescent="0.3">
      <c r="A271" s="23"/>
      <c r="B271" s="15"/>
      <c r="C271" s="11"/>
      <c r="D271" s="7" t="s">
        <v>21</v>
      </c>
      <c r="E271" s="510" t="s">
        <v>39</v>
      </c>
      <c r="F271" s="541">
        <v>180</v>
      </c>
      <c r="G271" s="515">
        <v>0.27</v>
      </c>
      <c r="H271" s="515">
        <v>0.08</v>
      </c>
      <c r="I271" s="516">
        <v>14.22</v>
      </c>
      <c r="J271" s="520">
        <v>58.69</v>
      </c>
      <c r="K271" s="509" t="s">
        <v>68</v>
      </c>
      <c r="L271" s="42"/>
    </row>
    <row r="272" spans="1:12" ht="14.4" x14ac:dyDescent="0.3">
      <c r="A272" s="23"/>
      <c r="B272" s="15"/>
      <c r="C272" s="11"/>
      <c r="D272" s="7" t="s">
        <v>22</v>
      </c>
      <c r="E272" s="510" t="s">
        <v>40</v>
      </c>
      <c r="F272" s="541">
        <v>25</v>
      </c>
      <c r="G272" s="515">
        <v>1.37</v>
      </c>
      <c r="H272" s="515">
        <v>0.74</v>
      </c>
      <c r="I272" s="516">
        <v>9.8800000000000008</v>
      </c>
      <c r="J272" s="520">
        <v>51.88</v>
      </c>
      <c r="K272" s="509" t="s">
        <v>115</v>
      </c>
      <c r="L272" s="42"/>
    </row>
    <row r="273" spans="1:12" ht="14.4" x14ac:dyDescent="0.3">
      <c r="A273" s="23"/>
      <c r="B273" s="15"/>
      <c r="C273" s="11"/>
      <c r="D273" s="7" t="s">
        <v>23</v>
      </c>
      <c r="E273" s="510" t="s">
        <v>41</v>
      </c>
      <c r="F273" s="541">
        <v>125</v>
      </c>
      <c r="G273" s="515">
        <v>0</v>
      </c>
      <c r="H273" s="515">
        <v>0</v>
      </c>
      <c r="I273" s="516">
        <v>11.25</v>
      </c>
      <c r="J273" s="520">
        <v>45</v>
      </c>
      <c r="K273" s="509" t="s">
        <v>141</v>
      </c>
      <c r="L273" s="42"/>
    </row>
    <row r="274" spans="1:12" ht="14.4" x14ac:dyDescent="0.3">
      <c r="A274" s="23"/>
      <c r="B274" s="15"/>
      <c r="C274" s="11"/>
      <c r="D274" s="506" t="s">
        <v>179</v>
      </c>
      <c r="E274" s="512" t="s">
        <v>88</v>
      </c>
      <c r="F274" s="543">
        <v>20</v>
      </c>
      <c r="G274" s="517">
        <v>0.55000000000000004</v>
      </c>
      <c r="H274" s="517">
        <v>0.65</v>
      </c>
      <c r="I274" s="518">
        <v>15</v>
      </c>
      <c r="J274" s="521">
        <v>68.05</v>
      </c>
      <c r="K274" s="511" t="s">
        <v>215</v>
      </c>
      <c r="L274" s="42"/>
    </row>
    <row r="275" spans="1:12" ht="14.4" x14ac:dyDescent="0.3">
      <c r="A275" s="23"/>
      <c r="B275" s="15"/>
      <c r="C275" s="11"/>
      <c r="E275" s="41"/>
      <c r="F275" s="42"/>
      <c r="G275" s="42"/>
      <c r="H275" s="42"/>
      <c r="I275" s="42"/>
      <c r="J275" s="42"/>
      <c r="K275" s="43"/>
      <c r="L275" s="42"/>
    </row>
    <row r="276" spans="1:12" ht="14.4" x14ac:dyDescent="0.3">
      <c r="A276" s="23"/>
      <c r="B276" s="15"/>
      <c r="C276" s="11"/>
      <c r="D276" s="6"/>
      <c r="E276" s="41"/>
      <c r="F276" s="42"/>
      <c r="G276" s="42"/>
      <c r="H276" s="42"/>
      <c r="I276" s="42"/>
      <c r="J276" s="42"/>
      <c r="K276" s="43"/>
      <c r="L276" s="42"/>
    </row>
    <row r="277" spans="1:12" ht="14.4" x14ac:dyDescent="0.3">
      <c r="A277" s="24"/>
      <c r="B277" s="17"/>
      <c r="C277" s="8"/>
      <c r="D277" s="18" t="s">
        <v>32</v>
      </c>
      <c r="E277" s="9"/>
      <c r="F277" s="487">
        <f>SUM(F270:F276)</f>
        <v>500</v>
      </c>
      <c r="G277" s="19">
        <f t="shared" ref="G277:J277" si="94">SUM(G270:G276)</f>
        <v>15.690000000000001</v>
      </c>
      <c r="H277" s="19">
        <f t="shared" si="94"/>
        <v>15.89</v>
      </c>
      <c r="I277" s="19">
        <f t="shared" si="94"/>
        <v>69.25</v>
      </c>
      <c r="J277" s="19">
        <f t="shared" si="94"/>
        <v>483</v>
      </c>
      <c r="K277" s="25"/>
      <c r="L277" s="19">
        <f t="shared" ref="L277" si="95">SUM(L270:L276)</f>
        <v>0</v>
      </c>
    </row>
    <row r="278" spans="1:12" ht="24" x14ac:dyDescent="0.3">
      <c r="A278" s="26">
        <f>A270</f>
        <v>1</v>
      </c>
      <c r="B278" s="13">
        <f>B270</f>
        <v>17</v>
      </c>
      <c r="C278" s="10" t="s">
        <v>24</v>
      </c>
      <c r="D278" s="7" t="s">
        <v>25</v>
      </c>
      <c r="E278" s="529" t="s">
        <v>147</v>
      </c>
      <c r="F278" s="545">
        <v>60</v>
      </c>
      <c r="G278" s="535">
        <v>0.8</v>
      </c>
      <c r="H278" s="535">
        <v>2.7</v>
      </c>
      <c r="I278" s="536">
        <v>4.5999999999999996</v>
      </c>
      <c r="J278" s="539">
        <v>45.6</v>
      </c>
      <c r="K278" s="523" t="s">
        <v>143</v>
      </c>
      <c r="L278" s="42"/>
    </row>
    <row r="279" spans="1:12" ht="24" x14ac:dyDescent="0.3">
      <c r="A279" s="23"/>
      <c r="B279" s="15"/>
      <c r="C279" s="11"/>
      <c r="D279" s="7" t="s">
        <v>26</v>
      </c>
      <c r="E279" s="527" t="s">
        <v>218</v>
      </c>
      <c r="F279" s="526" t="s">
        <v>55</v>
      </c>
      <c r="G279" s="531">
        <v>6.52</v>
      </c>
      <c r="H279" s="531">
        <v>5.52</v>
      </c>
      <c r="I279" s="532">
        <v>13.28</v>
      </c>
      <c r="J279" s="537">
        <v>128.6</v>
      </c>
      <c r="K279" s="524" t="s">
        <v>216</v>
      </c>
      <c r="L279" s="42"/>
    </row>
    <row r="280" spans="1:12" ht="14.4" x14ac:dyDescent="0.3">
      <c r="A280" s="23"/>
      <c r="B280" s="15"/>
      <c r="C280" s="11"/>
      <c r="D280" s="7" t="s">
        <v>27</v>
      </c>
      <c r="E280" s="759" t="s">
        <v>219</v>
      </c>
      <c r="F280" s="754">
        <v>240</v>
      </c>
      <c r="G280" s="754">
        <v>12.96</v>
      </c>
      <c r="H280" s="754">
        <v>16.559999999999999</v>
      </c>
      <c r="I280" s="757">
        <v>29.4</v>
      </c>
      <c r="J280" s="750">
        <v>318.48</v>
      </c>
      <c r="K280" s="744" t="s">
        <v>217</v>
      </c>
      <c r="L280" s="42"/>
    </row>
    <row r="281" spans="1:12" ht="14.4" x14ac:dyDescent="0.3">
      <c r="A281" s="23"/>
      <c r="B281" s="15"/>
      <c r="C281" s="11"/>
      <c r="D281" s="7" t="s">
        <v>28</v>
      </c>
      <c r="E281" s="760"/>
      <c r="F281" s="755"/>
      <c r="G281" s="751"/>
      <c r="H281" s="751"/>
      <c r="I281" s="753"/>
      <c r="J281" s="751"/>
      <c r="K281" s="745"/>
      <c r="L281" s="42"/>
    </row>
    <row r="282" spans="1:12" ht="14.4" x14ac:dyDescent="0.3">
      <c r="A282" s="23"/>
      <c r="B282" s="15"/>
      <c r="C282" s="11"/>
      <c r="D282" s="7" t="s">
        <v>30</v>
      </c>
      <c r="E282" s="527" t="s">
        <v>52</v>
      </c>
      <c r="F282" s="530">
        <v>50</v>
      </c>
      <c r="G282" s="531">
        <v>1.62</v>
      </c>
      <c r="H282" s="531">
        <v>1.45</v>
      </c>
      <c r="I282" s="532">
        <v>19.5</v>
      </c>
      <c r="J282" s="537">
        <v>97.93</v>
      </c>
      <c r="K282" s="522" t="s">
        <v>74</v>
      </c>
      <c r="L282" s="42"/>
    </row>
    <row r="283" spans="1:12" ht="28.8" x14ac:dyDescent="0.3">
      <c r="A283" s="23"/>
      <c r="B283" s="15"/>
      <c r="C283" s="11"/>
      <c r="D283" s="7" t="s">
        <v>31</v>
      </c>
      <c r="E283" s="527" t="s">
        <v>53</v>
      </c>
      <c r="F283" s="530">
        <v>40</v>
      </c>
      <c r="G283" s="531">
        <v>2.73</v>
      </c>
      <c r="H283" s="531">
        <v>0.33</v>
      </c>
      <c r="I283" s="532">
        <v>18.07</v>
      </c>
      <c r="J283" s="537">
        <v>86.2</v>
      </c>
      <c r="K283" s="522" t="s">
        <v>75</v>
      </c>
      <c r="L283" s="42"/>
    </row>
    <row r="284" spans="1:12" ht="14.4" x14ac:dyDescent="0.3">
      <c r="A284" s="23"/>
      <c r="B284" s="15"/>
      <c r="C284" s="11"/>
      <c r="D284" s="7" t="s">
        <v>29</v>
      </c>
      <c r="E284" s="528" t="s">
        <v>129</v>
      </c>
      <c r="F284" s="543">
        <v>200</v>
      </c>
      <c r="G284" s="533">
        <v>1</v>
      </c>
      <c r="H284" s="533">
        <v>0.1</v>
      </c>
      <c r="I284" s="534">
        <v>15.7</v>
      </c>
      <c r="J284" s="538">
        <v>66.900000000000006</v>
      </c>
      <c r="K284" s="525" t="s">
        <v>125</v>
      </c>
      <c r="L284" s="42"/>
    </row>
    <row r="285" spans="1:12" ht="14.4" x14ac:dyDescent="0.3">
      <c r="A285" s="23"/>
      <c r="B285" s="15"/>
      <c r="C285" s="11"/>
      <c r="E285" s="41"/>
      <c r="F285" s="42"/>
      <c r="G285" s="42"/>
      <c r="H285" s="42"/>
      <c r="I285" s="42"/>
      <c r="J285" s="42"/>
      <c r="K285" s="43"/>
      <c r="L285" s="42"/>
    </row>
    <row r="286" spans="1:12" ht="14.4" x14ac:dyDescent="0.3">
      <c r="A286" s="23"/>
      <c r="B286" s="15"/>
      <c r="C286" s="11"/>
      <c r="D286" s="6"/>
      <c r="E286" s="41"/>
      <c r="F286" s="42"/>
      <c r="G286" s="42"/>
      <c r="H286" s="42"/>
      <c r="I286" s="42"/>
      <c r="J286" s="42"/>
      <c r="K286" s="43"/>
      <c r="L286" s="42"/>
    </row>
    <row r="287" spans="1:12" ht="14.4" x14ac:dyDescent="0.3">
      <c r="A287" s="24"/>
      <c r="B287" s="17"/>
      <c r="C287" s="8"/>
      <c r="D287" s="18" t="s">
        <v>32</v>
      </c>
      <c r="E287" s="9"/>
      <c r="F287" s="19">
        <f>SUM(F278:F286)</f>
        <v>590</v>
      </c>
      <c r="G287" s="19">
        <f t="shared" ref="G287:J287" si="96">SUM(G278:G286)</f>
        <v>25.630000000000003</v>
      </c>
      <c r="H287" s="19">
        <f t="shared" si="96"/>
        <v>26.659999999999997</v>
      </c>
      <c r="I287" s="19">
        <f t="shared" si="96"/>
        <v>100.55</v>
      </c>
      <c r="J287" s="19">
        <f t="shared" si="96"/>
        <v>743.71</v>
      </c>
      <c r="K287" s="25"/>
      <c r="L287" s="19">
        <f t="shared" ref="L287" si="97">SUM(L278:L286)</f>
        <v>0</v>
      </c>
    </row>
    <row r="288" spans="1:12" ht="15" thickBot="1" x14ac:dyDescent="0.3">
      <c r="A288" s="29">
        <f>A270</f>
        <v>1</v>
      </c>
      <c r="B288" s="30">
        <f>B270</f>
        <v>17</v>
      </c>
      <c r="C288" s="738" t="s">
        <v>4</v>
      </c>
      <c r="D288" s="739"/>
      <c r="E288" s="31"/>
      <c r="F288" s="32">
        <f t="shared" ref="F288:L288" si="98">F277+F287</f>
        <v>1090</v>
      </c>
      <c r="G288" s="32">
        <f t="shared" ref="G288" si="99">G277+G287</f>
        <v>41.320000000000007</v>
      </c>
      <c r="H288" s="32">
        <f t="shared" ref="H288" si="100">H277+H287</f>
        <v>42.55</v>
      </c>
      <c r="I288" s="32">
        <f t="shared" ref="I288" si="101">I277+I287</f>
        <v>169.8</v>
      </c>
      <c r="J288" s="32">
        <f t="shared" ref="J288" si="102">J277+J287</f>
        <v>1226.71</v>
      </c>
      <c r="K288" s="33"/>
      <c r="L288" s="32">
        <f t="shared" si="98"/>
        <v>0</v>
      </c>
    </row>
    <row r="289" spans="1:12" ht="14.4" x14ac:dyDescent="0.3">
      <c r="A289" s="14">
        <v>1</v>
      </c>
      <c r="B289" s="15">
        <v>19</v>
      </c>
      <c r="C289" s="22" t="s">
        <v>19</v>
      </c>
      <c r="D289" s="5" t="s">
        <v>20</v>
      </c>
      <c r="E289" s="551" t="s">
        <v>132</v>
      </c>
      <c r="F289" s="559">
        <v>150</v>
      </c>
      <c r="G289" s="561">
        <v>10</v>
      </c>
      <c r="H289" s="561">
        <v>12.2</v>
      </c>
      <c r="I289" s="562">
        <v>28.3</v>
      </c>
      <c r="J289" s="556">
        <v>263</v>
      </c>
      <c r="K289" s="550" t="s">
        <v>130</v>
      </c>
      <c r="L289" s="40"/>
    </row>
    <row r="290" spans="1:12" ht="14.4" x14ac:dyDescent="0.3">
      <c r="A290" s="14"/>
      <c r="B290" s="15"/>
      <c r="C290" s="11"/>
      <c r="D290" s="7" t="s">
        <v>21</v>
      </c>
      <c r="E290" s="552" t="s">
        <v>39</v>
      </c>
      <c r="F290" s="560">
        <v>180</v>
      </c>
      <c r="G290" s="563">
        <v>0.27</v>
      </c>
      <c r="H290" s="563">
        <v>0.08</v>
      </c>
      <c r="I290" s="564">
        <v>14.22</v>
      </c>
      <c r="J290" s="557">
        <v>58.69</v>
      </c>
      <c r="K290" s="549" t="s">
        <v>68</v>
      </c>
      <c r="L290" s="42"/>
    </row>
    <row r="291" spans="1:12" ht="14.4" x14ac:dyDescent="0.3">
      <c r="A291" s="14"/>
      <c r="B291" s="15"/>
      <c r="C291" s="11"/>
      <c r="D291" s="7" t="s">
        <v>22</v>
      </c>
      <c r="E291" s="552" t="s">
        <v>40</v>
      </c>
      <c r="F291" s="560">
        <v>25</v>
      </c>
      <c r="G291" s="563">
        <v>1.37</v>
      </c>
      <c r="H291" s="563">
        <v>0.74</v>
      </c>
      <c r="I291" s="564">
        <v>9.8800000000000008</v>
      </c>
      <c r="J291" s="557">
        <v>51.88</v>
      </c>
      <c r="K291" s="549" t="s">
        <v>115</v>
      </c>
      <c r="L291" s="42"/>
    </row>
    <row r="292" spans="1:12" ht="14.4" x14ac:dyDescent="0.3">
      <c r="A292" s="14"/>
      <c r="B292" s="15"/>
      <c r="C292" s="11"/>
      <c r="D292" s="7" t="s">
        <v>23</v>
      </c>
      <c r="E292" s="552" t="s">
        <v>66</v>
      </c>
      <c r="F292" s="553">
        <v>100</v>
      </c>
      <c r="G292" s="563">
        <v>0.4</v>
      </c>
      <c r="H292" s="563">
        <v>0.4</v>
      </c>
      <c r="I292" s="564">
        <v>9.8000000000000007</v>
      </c>
      <c r="J292" s="557">
        <v>47</v>
      </c>
      <c r="K292" s="549" t="s">
        <v>150</v>
      </c>
      <c r="L292" s="42"/>
    </row>
    <row r="293" spans="1:12" ht="29.4" thickBot="1" x14ac:dyDescent="0.35">
      <c r="A293" s="14"/>
      <c r="B293" s="15"/>
      <c r="C293" s="11"/>
      <c r="D293" s="547" t="s">
        <v>97</v>
      </c>
      <c r="E293" s="554" t="s">
        <v>67</v>
      </c>
      <c r="F293" s="555">
        <v>200</v>
      </c>
      <c r="G293" s="565">
        <v>5.6</v>
      </c>
      <c r="H293" s="565">
        <v>4.9000000000000004</v>
      </c>
      <c r="I293" s="566">
        <v>9.3000000000000007</v>
      </c>
      <c r="J293" s="558">
        <v>104</v>
      </c>
      <c r="K293" s="548" t="s">
        <v>70</v>
      </c>
      <c r="L293" s="42"/>
    </row>
    <row r="294" spans="1:12" ht="29.4" thickBot="1" x14ac:dyDescent="0.35">
      <c r="A294" s="14"/>
      <c r="B294" s="15"/>
      <c r="C294" s="11"/>
      <c r="D294" s="547" t="s">
        <v>97</v>
      </c>
      <c r="E294" s="41"/>
      <c r="F294" s="42"/>
      <c r="G294" s="42"/>
      <c r="H294" s="42"/>
      <c r="I294" s="42"/>
      <c r="J294" s="42"/>
      <c r="K294" s="43"/>
      <c r="L294" s="42"/>
    </row>
    <row r="295" spans="1:12" ht="14.4" x14ac:dyDescent="0.3">
      <c r="A295" s="14"/>
      <c r="B295" s="15"/>
      <c r="C295" s="11"/>
      <c r="D295" s="6"/>
      <c r="E295" s="41"/>
      <c r="F295" s="42"/>
      <c r="G295" s="42"/>
      <c r="H295" s="42"/>
      <c r="I295" s="42"/>
      <c r="J295" s="42"/>
      <c r="K295" s="43"/>
      <c r="L295" s="42"/>
    </row>
    <row r="296" spans="1:12" ht="14.4" x14ac:dyDescent="0.3">
      <c r="A296" s="16"/>
      <c r="B296" s="17"/>
      <c r="C296" s="8"/>
      <c r="D296" s="18" t="s">
        <v>32</v>
      </c>
      <c r="E296" s="9"/>
      <c r="F296" s="19">
        <f>SUM(F289:F295)</f>
        <v>655</v>
      </c>
      <c r="G296" s="19">
        <f t="shared" ref="G296:J296" si="103">SUM(G289:G295)</f>
        <v>17.64</v>
      </c>
      <c r="H296" s="19">
        <f t="shared" si="103"/>
        <v>18.32</v>
      </c>
      <c r="I296" s="19">
        <f t="shared" si="103"/>
        <v>71.5</v>
      </c>
      <c r="J296" s="19">
        <f t="shared" si="103"/>
        <v>524.56999999999994</v>
      </c>
      <c r="K296" s="25"/>
      <c r="L296" s="19">
        <f t="shared" ref="L296:L315" si="104">SUM(L289:L295)</f>
        <v>0</v>
      </c>
    </row>
    <row r="297" spans="1:12" ht="24" x14ac:dyDescent="0.3">
      <c r="A297" s="13">
        <f>A289</f>
        <v>1</v>
      </c>
      <c r="B297" s="13">
        <f>B289</f>
        <v>19</v>
      </c>
      <c r="C297" s="10" t="s">
        <v>24</v>
      </c>
      <c r="D297" s="7" t="s">
        <v>25</v>
      </c>
      <c r="E297" s="571" t="s">
        <v>49</v>
      </c>
      <c r="F297" s="580">
        <v>60</v>
      </c>
      <c r="G297" s="580">
        <v>0.5</v>
      </c>
      <c r="H297" s="580">
        <v>0.1</v>
      </c>
      <c r="I297" s="581">
        <v>1.5</v>
      </c>
      <c r="J297" s="573">
        <v>8.5</v>
      </c>
      <c r="K297" s="569" t="s">
        <v>220</v>
      </c>
      <c r="L297" s="42"/>
    </row>
    <row r="298" spans="1:12" ht="14.4" x14ac:dyDescent="0.3">
      <c r="A298" s="14"/>
      <c r="B298" s="15"/>
      <c r="C298" s="11"/>
      <c r="D298" s="7" t="s">
        <v>26</v>
      </c>
      <c r="E298" s="570" t="s">
        <v>109</v>
      </c>
      <c r="F298" s="576">
        <v>200</v>
      </c>
      <c r="G298" s="576">
        <v>5.6</v>
      </c>
      <c r="H298" s="576">
        <v>7.2</v>
      </c>
      <c r="I298" s="577">
        <v>6.4</v>
      </c>
      <c r="J298" s="574">
        <v>112.8</v>
      </c>
      <c r="K298" s="568" t="s">
        <v>161</v>
      </c>
      <c r="L298" s="42"/>
    </row>
    <row r="299" spans="1:12" ht="14.4" x14ac:dyDescent="0.3">
      <c r="A299" s="14"/>
      <c r="B299" s="15"/>
      <c r="C299" s="11"/>
      <c r="D299" s="7" t="s">
        <v>27</v>
      </c>
      <c r="E299" s="570" t="s">
        <v>223</v>
      </c>
      <c r="F299" s="576">
        <v>100</v>
      </c>
      <c r="G299" s="576">
        <v>8.5299999999999994</v>
      </c>
      <c r="H299" s="576">
        <v>8.4</v>
      </c>
      <c r="I299" s="577">
        <v>22.4</v>
      </c>
      <c r="J299" s="574">
        <v>199.33</v>
      </c>
      <c r="K299" s="568" t="s">
        <v>221</v>
      </c>
      <c r="L299" s="42"/>
    </row>
    <row r="300" spans="1:12" ht="14.4" x14ac:dyDescent="0.3">
      <c r="A300" s="14"/>
      <c r="B300" s="15"/>
      <c r="C300" s="11"/>
      <c r="D300" s="7" t="s">
        <v>28</v>
      </c>
      <c r="E300" s="570" t="s">
        <v>224</v>
      </c>
      <c r="F300" s="576">
        <v>150</v>
      </c>
      <c r="G300" s="576">
        <v>5.82</v>
      </c>
      <c r="H300" s="576">
        <v>6.45</v>
      </c>
      <c r="I300" s="577">
        <v>13</v>
      </c>
      <c r="J300" s="574">
        <v>133.35</v>
      </c>
      <c r="K300" s="568" t="s">
        <v>222</v>
      </c>
      <c r="L300" s="42"/>
    </row>
    <row r="301" spans="1:12" ht="14.4" x14ac:dyDescent="0.3">
      <c r="A301" s="14"/>
      <c r="B301" s="15"/>
      <c r="C301" s="11"/>
      <c r="D301" s="7" t="s">
        <v>30</v>
      </c>
      <c r="E301" s="570" t="s">
        <v>52</v>
      </c>
      <c r="F301" s="576">
        <v>50</v>
      </c>
      <c r="G301" s="576">
        <v>1.62</v>
      </c>
      <c r="H301" s="576">
        <v>1.45</v>
      </c>
      <c r="I301" s="577">
        <v>19.5</v>
      </c>
      <c r="J301" s="574">
        <v>97.93</v>
      </c>
      <c r="K301" s="568" t="s">
        <v>74</v>
      </c>
      <c r="L301" s="42"/>
    </row>
    <row r="302" spans="1:12" ht="28.8" x14ac:dyDescent="0.3">
      <c r="A302" s="14"/>
      <c r="B302" s="15"/>
      <c r="C302" s="11"/>
      <c r="D302" s="7" t="s">
        <v>31</v>
      </c>
      <c r="E302" s="570" t="s">
        <v>53</v>
      </c>
      <c r="F302" s="576">
        <v>40</v>
      </c>
      <c r="G302" s="576">
        <v>2.73</v>
      </c>
      <c r="H302" s="576">
        <v>0.33</v>
      </c>
      <c r="I302" s="577">
        <v>18.07</v>
      </c>
      <c r="J302" s="574">
        <v>86.2</v>
      </c>
      <c r="K302" s="568" t="s">
        <v>75</v>
      </c>
      <c r="L302" s="42"/>
    </row>
    <row r="303" spans="1:12" ht="14.4" x14ac:dyDescent="0.3">
      <c r="A303" s="14"/>
      <c r="B303" s="15"/>
      <c r="C303" s="11"/>
      <c r="D303" s="7" t="s">
        <v>29</v>
      </c>
      <c r="E303" s="572" t="s">
        <v>82</v>
      </c>
      <c r="F303" s="578">
        <v>200</v>
      </c>
      <c r="G303" s="578">
        <v>1.01</v>
      </c>
      <c r="H303" s="578">
        <v>0.18</v>
      </c>
      <c r="I303" s="579">
        <v>20.6</v>
      </c>
      <c r="J303" s="575">
        <v>88.06</v>
      </c>
      <c r="K303" s="567" t="s">
        <v>76</v>
      </c>
      <c r="L303" s="42"/>
    </row>
    <row r="304" spans="1:12" ht="14.4" x14ac:dyDescent="0.3">
      <c r="A304" s="14"/>
      <c r="B304" s="15"/>
      <c r="C304" s="11"/>
      <c r="D304" s="2"/>
      <c r="E304" s="41"/>
      <c r="F304" s="42"/>
      <c r="G304" s="42"/>
      <c r="H304" s="42"/>
      <c r="I304" s="42"/>
      <c r="J304" s="42"/>
      <c r="K304" s="43"/>
      <c r="L304" s="42"/>
    </row>
    <row r="305" spans="1:12" ht="14.4" x14ac:dyDescent="0.3">
      <c r="A305" s="14"/>
      <c r="B305" s="15"/>
      <c r="C305" s="11"/>
      <c r="D305" s="6"/>
      <c r="E305" s="41"/>
      <c r="F305" s="42"/>
      <c r="G305" s="42"/>
      <c r="H305" s="42"/>
      <c r="I305" s="42"/>
      <c r="J305" s="42"/>
      <c r="K305" s="43"/>
      <c r="L305" s="42"/>
    </row>
    <row r="306" spans="1:12" ht="14.4" x14ac:dyDescent="0.3">
      <c r="A306" s="16"/>
      <c r="B306" s="17"/>
      <c r="C306" s="8"/>
      <c r="D306" s="18" t="s">
        <v>32</v>
      </c>
      <c r="E306" s="9"/>
      <c r="F306" s="19">
        <f>SUM(F297:F305)</f>
        <v>800</v>
      </c>
      <c r="G306" s="19">
        <f t="shared" ref="G306:J306" si="105">SUM(G297:G305)</f>
        <v>25.810000000000002</v>
      </c>
      <c r="H306" s="19">
        <f t="shared" si="105"/>
        <v>24.109999999999996</v>
      </c>
      <c r="I306" s="19">
        <f t="shared" si="105"/>
        <v>101.47</v>
      </c>
      <c r="J306" s="19">
        <f t="shared" si="105"/>
        <v>726.17000000000007</v>
      </c>
      <c r="K306" s="25"/>
      <c r="L306" s="19">
        <f t="shared" ref="L306" si="106">SUM(L297:L305)</f>
        <v>0</v>
      </c>
    </row>
    <row r="307" spans="1:12" ht="15.75" customHeight="1" thickBot="1" x14ac:dyDescent="0.3">
      <c r="A307" s="34">
        <f>A289</f>
        <v>1</v>
      </c>
      <c r="B307" s="34">
        <f>B289</f>
        <v>19</v>
      </c>
      <c r="C307" s="738" t="s">
        <v>4</v>
      </c>
      <c r="D307" s="739"/>
      <c r="E307" s="31"/>
      <c r="F307" s="32">
        <f t="shared" ref="F307" si="107">F296+F306</f>
        <v>1455</v>
      </c>
      <c r="G307" s="32">
        <f t="shared" ref="G307" si="108">G296+G306</f>
        <v>43.45</v>
      </c>
      <c r="H307" s="32">
        <f t="shared" ref="H307" si="109">H296+H306</f>
        <v>42.429999999999993</v>
      </c>
      <c r="I307" s="32">
        <f t="shared" ref="I307" si="110">I296+I306</f>
        <v>172.97</v>
      </c>
      <c r="J307" s="32">
        <f t="shared" ref="J307" si="111">J296+J306</f>
        <v>1250.74</v>
      </c>
      <c r="K307" s="33"/>
      <c r="L307" s="32">
        <f t="shared" ref="L307" si="112">L296+L306</f>
        <v>0</v>
      </c>
    </row>
    <row r="308" spans="1:12" ht="14.4" x14ac:dyDescent="0.3">
      <c r="A308" s="20">
        <v>1</v>
      </c>
      <c r="B308" s="21">
        <v>20</v>
      </c>
      <c r="C308" s="22" t="s">
        <v>19</v>
      </c>
      <c r="D308" s="5" t="s">
        <v>20</v>
      </c>
      <c r="E308" s="589" t="s">
        <v>226</v>
      </c>
      <c r="F308" s="617">
        <v>150</v>
      </c>
      <c r="G308" s="595">
        <v>5.25</v>
      </c>
      <c r="H308" s="595">
        <v>6.71</v>
      </c>
      <c r="I308" s="596">
        <v>30.9</v>
      </c>
      <c r="J308" s="592">
        <v>204</v>
      </c>
      <c r="K308" s="584" t="s">
        <v>225</v>
      </c>
      <c r="L308" s="40"/>
    </row>
    <row r="309" spans="1:12" ht="24" x14ac:dyDescent="0.3">
      <c r="A309" s="23"/>
      <c r="B309" s="15"/>
      <c r="C309" s="11"/>
      <c r="D309" s="7" t="s">
        <v>21</v>
      </c>
      <c r="E309" s="590" t="s">
        <v>87</v>
      </c>
      <c r="F309" s="619">
        <v>180</v>
      </c>
      <c r="G309" s="597">
        <v>0.27</v>
      </c>
      <c r="H309" s="597">
        <v>0</v>
      </c>
      <c r="I309" s="598">
        <v>6.03</v>
      </c>
      <c r="J309" s="593">
        <v>25.11</v>
      </c>
      <c r="K309" s="587" t="s">
        <v>84</v>
      </c>
      <c r="L309" s="42"/>
    </row>
    <row r="310" spans="1:12" ht="14.4" x14ac:dyDescent="0.3">
      <c r="A310" s="23"/>
      <c r="B310" s="15"/>
      <c r="C310" s="11"/>
      <c r="D310" s="7" t="s">
        <v>22</v>
      </c>
      <c r="E310" s="590" t="s">
        <v>119</v>
      </c>
      <c r="F310" s="588" t="s">
        <v>120</v>
      </c>
      <c r="G310" s="597">
        <v>4.76</v>
      </c>
      <c r="H310" s="597">
        <v>3.87</v>
      </c>
      <c r="I310" s="598">
        <v>9.8800000000000008</v>
      </c>
      <c r="J310" s="593">
        <v>93.88</v>
      </c>
      <c r="K310" s="585" t="s">
        <v>115</v>
      </c>
      <c r="L310" s="42"/>
    </row>
    <row r="311" spans="1:12" ht="14.4" x14ac:dyDescent="0.3">
      <c r="A311" s="23"/>
      <c r="B311" s="15"/>
      <c r="C311" s="11"/>
      <c r="D311" s="7" t="s">
        <v>23</v>
      </c>
      <c r="E311" s="590" t="s">
        <v>102</v>
      </c>
      <c r="F311" s="619">
        <v>100</v>
      </c>
      <c r="G311" s="597">
        <v>0.8</v>
      </c>
      <c r="H311" s="597">
        <v>0.2</v>
      </c>
      <c r="I311" s="598">
        <v>7.5</v>
      </c>
      <c r="J311" s="593">
        <v>38</v>
      </c>
      <c r="K311" s="585" t="s">
        <v>131</v>
      </c>
      <c r="L311" s="42"/>
    </row>
    <row r="312" spans="1:12" ht="28.8" x14ac:dyDescent="0.3">
      <c r="A312" s="23"/>
      <c r="B312" s="15"/>
      <c r="C312" s="11"/>
      <c r="D312" s="583" t="s">
        <v>97</v>
      </c>
      <c r="E312" s="591" t="s">
        <v>121</v>
      </c>
      <c r="F312" s="621">
        <v>150</v>
      </c>
      <c r="G312" s="599">
        <v>4.2</v>
      </c>
      <c r="H312" s="599">
        <v>3.8</v>
      </c>
      <c r="I312" s="600">
        <v>19.5</v>
      </c>
      <c r="J312" s="594">
        <v>129</v>
      </c>
      <c r="K312" s="586" t="s">
        <v>116</v>
      </c>
      <c r="L312" s="42"/>
    </row>
    <row r="313" spans="1:12" ht="14.4" x14ac:dyDescent="0.3">
      <c r="A313" s="23"/>
      <c r="B313" s="15"/>
      <c r="C313" s="11"/>
      <c r="D313" s="582" t="s">
        <v>157</v>
      </c>
      <c r="E313" s="591" t="s">
        <v>185</v>
      </c>
      <c r="F313" s="621">
        <v>20</v>
      </c>
      <c r="G313" s="599">
        <v>1.5</v>
      </c>
      <c r="H313" s="599">
        <v>1.96</v>
      </c>
      <c r="I313" s="600">
        <v>9.35</v>
      </c>
      <c r="J313" s="594">
        <v>61.04</v>
      </c>
      <c r="K313" s="586" t="s">
        <v>182</v>
      </c>
      <c r="L313" s="42"/>
    </row>
    <row r="314" spans="1:12" ht="14.4" x14ac:dyDescent="0.3">
      <c r="A314" s="23"/>
      <c r="B314" s="15"/>
      <c r="C314" s="11"/>
      <c r="E314" s="41"/>
      <c r="F314" s="42"/>
      <c r="G314" s="42"/>
      <c r="H314" s="42"/>
      <c r="I314" s="42"/>
      <c r="J314" s="42"/>
      <c r="K314" s="43"/>
      <c r="L314" s="42"/>
    </row>
    <row r="315" spans="1:12" ht="15" thickBot="1" x14ac:dyDescent="0.35">
      <c r="A315" s="24"/>
      <c r="B315" s="17"/>
      <c r="C315" s="8"/>
      <c r="D315" s="18" t="s">
        <v>32</v>
      </c>
      <c r="E315" s="9"/>
      <c r="F315" s="19">
        <f>SUM(F308:F314)</f>
        <v>600</v>
      </c>
      <c r="G315" s="19">
        <f t="shared" ref="G315:J315" si="113">SUM(G308:G314)</f>
        <v>16.78</v>
      </c>
      <c r="H315" s="19">
        <f t="shared" si="113"/>
        <v>16.54</v>
      </c>
      <c r="I315" s="19">
        <f t="shared" si="113"/>
        <v>83.16</v>
      </c>
      <c r="J315" s="19">
        <f t="shared" si="113"/>
        <v>551.03</v>
      </c>
      <c r="K315" s="25"/>
      <c r="L315" s="19">
        <f t="shared" si="104"/>
        <v>0</v>
      </c>
    </row>
    <row r="316" spans="1:12" ht="14.4" x14ac:dyDescent="0.3">
      <c r="A316" s="26">
        <f>A308</f>
        <v>1</v>
      </c>
      <c r="B316" s="13">
        <f>B308</f>
        <v>20</v>
      </c>
      <c r="C316" s="10" t="s">
        <v>24</v>
      </c>
      <c r="D316" s="7" t="s">
        <v>25</v>
      </c>
      <c r="E316" s="605" t="s">
        <v>77</v>
      </c>
      <c r="F316" s="617">
        <v>60</v>
      </c>
      <c r="G316" s="617">
        <v>0.6</v>
      </c>
      <c r="H316" s="617">
        <v>3.12</v>
      </c>
      <c r="I316" s="618">
        <v>1.5</v>
      </c>
      <c r="J316" s="610">
        <v>36.6</v>
      </c>
      <c r="K316" s="602" t="s">
        <v>71</v>
      </c>
      <c r="L316" s="42"/>
    </row>
    <row r="317" spans="1:12" ht="28.8" x14ac:dyDescent="0.3">
      <c r="A317" s="23"/>
      <c r="B317" s="15"/>
      <c r="C317" s="11"/>
      <c r="D317" s="7" t="s">
        <v>26</v>
      </c>
      <c r="E317" s="606" t="s">
        <v>78</v>
      </c>
      <c r="F317" s="604" t="s">
        <v>79</v>
      </c>
      <c r="G317" s="619">
        <v>4.4400000000000004</v>
      </c>
      <c r="H317" s="619">
        <v>6.61</v>
      </c>
      <c r="I317" s="620">
        <v>10.3</v>
      </c>
      <c r="J317" s="611">
        <v>120.94</v>
      </c>
      <c r="K317" s="601" t="s">
        <v>202</v>
      </c>
      <c r="L317" s="42"/>
    </row>
    <row r="318" spans="1:12" ht="14.4" x14ac:dyDescent="0.3">
      <c r="A318" s="23"/>
      <c r="B318" s="15"/>
      <c r="C318" s="11"/>
      <c r="D318" s="7" t="s">
        <v>27</v>
      </c>
      <c r="E318" s="759" t="s">
        <v>148</v>
      </c>
      <c r="F318" s="754">
        <v>240</v>
      </c>
      <c r="G318" s="754">
        <v>12.52</v>
      </c>
      <c r="H318" s="754">
        <v>15.6</v>
      </c>
      <c r="I318" s="757">
        <v>31.08</v>
      </c>
      <c r="J318" s="750">
        <v>314.8</v>
      </c>
      <c r="K318" s="744" t="s">
        <v>145</v>
      </c>
      <c r="L318" s="42"/>
    </row>
    <row r="319" spans="1:12" ht="14.4" x14ac:dyDescent="0.3">
      <c r="A319" s="23"/>
      <c r="B319" s="15"/>
      <c r="C319" s="11"/>
      <c r="D319" s="7" t="s">
        <v>28</v>
      </c>
      <c r="E319" s="760"/>
      <c r="F319" s="755"/>
      <c r="G319" s="751"/>
      <c r="H319" s="751"/>
      <c r="I319" s="753"/>
      <c r="J319" s="751"/>
      <c r="K319" s="745"/>
      <c r="L319" s="42"/>
    </row>
    <row r="320" spans="1:12" ht="14.4" x14ac:dyDescent="0.3">
      <c r="A320" s="23"/>
      <c r="B320" s="15"/>
      <c r="C320" s="11"/>
      <c r="D320" s="7" t="s">
        <v>30</v>
      </c>
      <c r="E320" s="606" t="s">
        <v>52</v>
      </c>
      <c r="F320" s="608">
        <v>50</v>
      </c>
      <c r="G320" s="613">
        <v>1.62</v>
      </c>
      <c r="H320" s="613">
        <v>1.45</v>
      </c>
      <c r="I320" s="614">
        <v>19.5</v>
      </c>
      <c r="J320" s="611">
        <v>97.93</v>
      </c>
      <c r="K320" s="601" t="s">
        <v>74</v>
      </c>
      <c r="L320" s="42"/>
    </row>
    <row r="321" spans="1:12" ht="28.8" x14ac:dyDescent="0.3">
      <c r="A321" s="23"/>
      <c r="B321" s="15"/>
      <c r="C321" s="11"/>
      <c r="D321" s="7" t="s">
        <v>31</v>
      </c>
      <c r="E321" s="606" t="s">
        <v>53</v>
      </c>
      <c r="F321" s="608">
        <v>40</v>
      </c>
      <c r="G321" s="613">
        <v>2.73</v>
      </c>
      <c r="H321" s="613">
        <v>0.33</v>
      </c>
      <c r="I321" s="614">
        <v>18.07</v>
      </c>
      <c r="J321" s="611">
        <v>86.2</v>
      </c>
      <c r="K321" s="601" t="s">
        <v>75</v>
      </c>
      <c r="L321" s="42"/>
    </row>
    <row r="322" spans="1:12" ht="14.4" x14ac:dyDescent="0.3">
      <c r="A322" s="23"/>
      <c r="B322" s="15"/>
      <c r="C322" s="11"/>
      <c r="D322" s="7" t="s">
        <v>29</v>
      </c>
      <c r="E322" s="607" t="s">
        <v>129</v>
      </c>
      <c r="F322" s="609">
        <v>200</v>
      </c>
      <c r="G322" s="615">
        <v>1</v>
      </c>
      <c r="H322" s="615">
        <v>0.1</v>
      </c>
      <c r="I322" s="616">
        <v>15.7</v>
      </c>
      <c r="J322" s="612">
        <v>66.900000000000006</v>
      </c>
      <c r="K322" s="603" t="s">
        <v>125</v>
      </c>
      <c r="L322" s="42"/>
    </row>
    <row r="323" spans="1:12" ht="14.4" x14ac:dyDescent="0.3">
      <c r="A323" s="23"/>
      <c r="B323" s="15"/>
      <c r="C323" s="11"/>
      <c r="D323" s="2"/>
      <c r="E323" s="41"/>
      <c r="F323" s="42"/>
      <c r="G323" s="42"/>
      <c r="H323" s="42"/>
      <c r="I323" s="42"/>
      <c r="J323" s="42"/>
      <c r="K323" s="43"/>
      <c r="L323" s="42"/>
    </row>
    <row r="324" spans="1:12" ht="14.4" x14ac:dyDescent="0.3">
      <c r="A324" s="23"/>
      <c r="B324" s="15"/>
      <c r="C324" s="11"/>
      <c r="D324" s="6"/>
      <c r="E324" s="41"/>
      <c r="F324" s="42"/>
      <c r="G324" s="42"/>
      <c r="H324" s="42"/>
      <c r="I324" s="42"/>
      <c r="J324" s="42"/>
      <c r="K324" s="43"/>
      <c r="L324" s="42"/>
    </row>
    <row r="325" spans="1:12" ht="14.4" x14ac:dyDescent="0.3">
      <c r="A325" s="24"/>
      <c r="B325" s="17"/>
      <c r="C325" s="8"/>
      <c r="D325" s="18" t="s">
        <v>32</v>
      </c>
      <c r="E325" s="9"/>
      <c r="F325" s="19">
        <f>SUM(F316:F324)</f>
        <v>590</v>
      </c>
      <c r="G325" s="19">
        <f t="shared" ref="G325:J325" si="114">SUM(G316:G324)</f>
        <v>22.91</v>
      </c>
      <c r="H325" s="19">
        <f t="shared" si="114"/>
        <v>27.209999999999997</v>
      </c>
      <c r="I325" s="19">
        <f t="shared" si="114"/>
        <v>96.149999999999991</v>
      </c>
      <c r="J325" s="19">
        <f t="shared" si="114"/>
        <v>723.37</v>
      </c>
      <c r="K325" s="25"/>
      <c r="L325" s="19">
        <f t="shared" ref="L325" si="115">SUM(L316:L324)</f>
        <v>0</v>
      </c>
    </row>
    <row r="326" spans="1:12" ht="15.75" customHeight="1" thickBot="1" x14ac:dyDescent="0.3">
      <c r="A326" s="29">
        <f>A308</f>
        <v>1</v>
      </c>
      <c r="B326" s="30">
        <f>B308</f>
        <v>20</v>
      </c>
      <c r="C326" s="738" t="s">
        <v>4</v>
      </c>
      <c r="D326" s="739"/>
      <c r="E326" s="31"/>
      <c r="F326" s="32">
        <f t="shared" ref="F326" si="116">F315+F325</f>
        <v>1190</v>
      </c>
      <c r="G326" s="32">
        <f t="shared" ref="G326" si="117">G315+G325</f>
        <v>39.69</v>
      </c>
      <c r="H326" s="32">
        <f t="shared" ref="H326" si="118">H315+H325</f>
        <v>43.75</v>
      </c>
      <c r="I326" s="32">
        <f t="shared" ref="I326" si="119">I315+I325</f>
        <v>179.31</v>
      </c>
      <c r="J326" s="32">
        <f t="shared" ref="J326" si="120">J315+J325</f>
        <v>1274.4000000000001</v>
      </c>
      <c r="K326" s="33"/>
      <c r="L326" s="32">
        <f t="shared" ref="L326" si="121">L315+L325</f>
        <v>0</v>
      </c>
    </row>
    <row r="327" spans="1:12" ht="14.4" x14ac:dyDescent="0.3">
      <c r="A327" s="20">
        <v>1</v>
      </c>
      <c r="B327" s="21">
        <v>21</v>
      </c>
      <c r="C327" s="22" t="s">
        <v>19</v>
      </c>
      <c r="D327" s="5" t="s">
        <v>20</v>
      </c>
      <c r="E327" s="627" t="s">
        <v>230</v>
      </c>
      <c r="F327" s="652">
        <v>150</v>
      </c>
      <c r="G327" s="634">
        <v>9.27</v>
      </c>
      <c r="H327" s="634">
        <v>8.83</v>
      </c>
      <c r="I327" s="635">
        <v>50.2</v>
      </c>
      <c r="J327" s="631">
        <v>317.35000000000002</v>
      </c>
      <c r="K327" s="623" t="s">
        <v>227</v>
      </c>
      <c r="L327" s="40"/>
    </row>
    <row r="328" spans="1:12" ht="24" x14ac:dyDescent="0.3">
      <c r="A328" s="23"/>
      <c r="B328" s="15"/>
      <c r="C328" s="11"/>
      <c r="D328" s="7" t="s">
        <v>21</v>
      </c>
      <c r="E328" s="628" t="s">
        <v>184</v>
      </c>
      <c r="F328" s="655">
        <v>180</v>
      </c>
      <c r="G328" s="636">
        <v>0.18</v>
      </c>
      <c r="H328" s="636">
        <v>0</v>
      </c>
      <c r="I328" s="637">
        <v>5.85</v>
      </c>
      <c r="J328" s="632">
        <v>24.12</v>
      </c>
      <c r="K328" s="626" t="s">
        <v>228</v>
      </c>
      <c r="L328" s="42"/>
    </row>
    <row r="329" spans="1:12" ht="14.4" x14ac:dyDescent="0.3">
      <c r="A329" s="23"/>
      <c r="B329" s="15"/>
      <c r="C329" s="11"/>
      <c r="D329" s="7" t="s">
        <v>22</v>
      </c>
      <c r="E329" s="628" t="s">
        <v>231</v>
      </c>
      <c r="F329" s="629">
        <v>30</v>
      </c>
      <c r="G329" s="638">
        <v>4.0999999999999996</v>
      </c>
      <c r="H329" s="638">
        <v>2.8</v>
      </c>
      <c r="I329" s="639">
        <v>9.5</v>
      </c>
      <c r="J329" s="633">
        <v>82</v>
      </c>
      <c r="K329" s="624" t="s">
        <v>229</v>
      </c>
      <c r="L329" s="42"/>
    </row>
    <row r="330" spans="1:12" ht="28.8" x14ac:dyDescent="0.3">
      <c r="A330" s="23"/>
      <c r="B330" s="15"/>
      <c r="C330" s="11"/>
      <c r="D330" s="622" t="s">
        <v>97</v>
      </c>
      <c r="E330" s="630" t="s">
        <v>67</v>
      </c>
      <c r="F330" s="653">
        <v>200</v>
      </c>
      <c r="G330" s="638">
        <v>5.6</v>
      </c>
      <c r="H330" s="638">
        <v>4.9000000000000004</v>
      </c>
      <c r="I330" s="638">
        <v>9.3000000000000007</v>
      </c>
      <c r="J330" s="633">
        <v>104</v>
      </c>
      <c r="K330" s="625" t="s">
        <v>70</v>
      </c>
      <c r="L330" s="42"/>
    </row>
    <row r="331" spans="1:12" ht="14.4" x14ac:dyDescent="0.3">
      <c r="A331" s="23"/>
      <c r="B331" s="15"/>
      <c r="C331" s="11"/>
      <c r="D331" s="2"/>
      <c r="E331" s="41"/>
      <c r="F331" s="42"/>
      <c r="G331" s="42"/>
      <c r="H331" s="42"/>
      <c r="I331" s="42"/>
      <c r="J331" s="42"/>
      <c r="K331" s="43"/>
      <c r="L331" s="42"/>
    </row>
    <row r="332" spans="1:12" ht="14.4" x14ac:dyDescent="0.3">
      <c r="A332" s="23"/>
      <c r="B332" s="15"/>
      <c r="C332" s="11"/>
      <c r="D332" s="6"/>
      <c r="E332" s="41"/>
      <c r="F332" s="42"/>
      <c r="G332" s="42"/>
      <c r="H332" s="42"/>
      <c r="I332" s="42"/>
      <c r="J332" s="42"/>
      <c r="K332" s="43"/>
      <c r="L332" s="42"/>
    </row>
    <row r="333" spans="1:12" ht="14.4" x14ac:dyDescent="0.3">
      <c r="A333" s="23"/>
      <c r="B333" s="15"/>
      <c r="C333" s="11"/>
      <c r="D333" s="6"/>
      <c r="E333" s="41"/>
      <c r="F333" s="42"/>
      <c r="G333" s="42"/>
      <c r="H333" s="42"/>
      <c r="I333" s="42"/>
      <c r="J333" s="42"/>
      <c r="K333" s="43"/>
      <c r="L333" s="42"/>
    </row>
    <row r="334" spans="1:12" ht="14.4" x14ac:dyDescent="0.3">
      <c r="A334" s="24"/>
      <c r="B334" s="17"/>
      <c r="C334" s="8"/>
      <c r="D334" s="18" t="s">
        <v>32</v>
      </c>
      <c r="E334" s="9"/>
      <c r="F334" s="19">
        <f>SUM(F327:F333)</f>
        <v>560</v>
      </c>
      <c r="G334" s="19">
        <f t="shared" ref="G334:J334" si="122">SUM(G327:G333)</f>
        <v>19.149999999999999</v>
      </c>
      <c r="H334" s="19">
        <f t="shared" si="122"/>
        <v>16.53</v>
      </c>
      <c r="I334" s="19">
        <f t="shared" si="122"/>
        <v>74.850000000000009</v>
      </c>
      <c r="J334" s="19">
        <f t="shared" si="122"/>
        <v>527.47</v>
      </c>
      <c r="K334" s="25"/>
      <c r="L334" s="19">
        <f t="shared" ref="L334:L353" si="123">SUM(L327:L333)</f>
        <v>0</v>
      </c>
    </row>
    <row r="335" spans="1:12" ht="24" x14ac:dyDescent="0.3">
      <c r="A335" s="26">
        <f>A327</f>
        <v>1</v>
      </c>
      <c r="B335" s="13">
        <f>B327</f>
        <v>21</v>
      </c>
      <c r="C335" s="10" t="s">
        <v>24</v>
      </c>
      <c r="D335" s="7" t="s">
        <v>25</v>
      </c>
      <c r="E335" s="646" t="s">
        <v>235</v>
      </c>
      <c r="F335" s="657">
        <v>60</v>
      </c>
      <c r="G335" s="657">
        <v>1.6</v>
      </c>
      <c r="H335" s="657">
        <v>6.1</v>
      </c>
      <c r="I335" s="658">
        <v>6.2</v>
      </c>
      <c r="J335" s="651">
        <v>85.7</v>
      </c>
      <c r="K335" s="642" t="s">
        <v>232</v>
      </c>
      <c r="L335" s="42"/>
    </row>
    <row r="336" spans="1:12" ht="14.4" x14ac:dyDescent="0.3">
      <c r="A336" s="23"/>
      <c r="B336" s="15"/>
      <c r="C336" s="11"/>
      <c r="D336" s="7" t="s">
        <v>26</v>
      </c>
      <c r="E336" s="644" t="s">
        <v>138</v>
      </c>
      <c r="F336" s="643" t="s">
        <v>79</v>
      </c>
      <c r="G336" s="655">
        <v>7.46</v>
      </c>
      <c r="H336" s="655">
        <v>7.8</v>
      </c>
      <c r="I336" s="656">
        <v>8.16</v>
      </c>
      <c r="J336" s="650">
        <v>149.1</v>
      </c>
      <c r="K336" s="640" t="s">
        <v>134</v>
      </c>
      <c r="L336" s="42"/>
    </row>
    <row r="337" spans="1:12" ht="14.4" x14ac:dyDescent="0.3">
      <c r="A337" s="23"/>
      <c r="B337" s="15"/>
      <c r="C337" s="11"/>
      <c r="D337" s="7" t="s">
        <v>27</v>
      </c>
      <c r="E337" s="644" t="s">
        <v>236</v>
      </c>
      <c r="F337" s="655">
        <v>90</v>
      </c>
      <c r="G337" s="655">
        <v>9.2100000000000009</v>
      </c>
      <c r="H337" s="655">
        <v>3.55</v>
      </c>
      <c r="I337" s="656">
        <v>10.82</v>
      </c>
      <c r="J337" s="650">
        <v>112.09</v>
      </c>
      <c r="K337" s="640" t="s">
        <v>233</v>
      </c>
      <c r="L337" s="42"/>
    </row>
    <row r="338" spans="1:12" ht="14.4" x14ac:dyDescent="0.3">
      <c r="A338" s="23"/>
      <c r="B338" s="15"/>
      <c r="C338" s="11"/>
      <c r="D338" s="7" t="s">
        <v>28</v>
      </c>
      <c r="E338" s="644" t="s">
        <v>237</v>
      </c>
      <c r="F338" s="655">
        <v>150</v>
      </c>
      <c r="G338" s="655">
        <v>2.4</v>
      </c>
      <c r="H338" s="655">
        <v>5.8</v>
      </c>
      <c r="I338" s="656">
        <v>19</v>
      </c>
      <c r="J338" s="650">
        <v>137.80000000000001</v>
      </c>
      <c r="K338" s="640" t="s">
        <v>234</v>
      </c>
      <c r="L338" s="42"/>
    </row>
    <row r="339" spans="1:12" ht="14.4" x14ac:dyDescent="0.3">
      <c r="A339" s="23"/>
      <c r="B339" s="15"/>
      <c r="C339" s="11"/>
      <c r="D339" s="7" t="s">
        <v>30</v>
      </c>
      <c r="E339" s="644" t="s">
        <v>52</v>
      </c>
      <c r="F339" s="645">
        <v>50</v>
      </c>
      <c r="G339" s="655">
        <v>1.62</v>
      </c>
      <c r="H339" s="655">
        <v>1.45</v>
      </c>
      <c r="I339" s="656">
        <v>19.5</v>
      </c>
      <c r="J339" s="650">
        <v>97.93</v>
      </c>
      <c r="K339" s="640" t="s">
        <v>74</v>
      </c>
      <c r="L339" s="42"/>
    </row>
    <row r="340" spans="1:12" ht="28.8" x14ac:dyDescent="0.3">
      <c r="A340" s="23"/>
      <c r="B340" s="15"/>
      <c r="C340" s="11"/>
      <c r="D340" s="7" t="s">
        <v>31</v>
      </c>
      <c r="E340" s="644" t="s">
        <v>53</v>
      </c>
      <c r="F340" s="645">
        <v>40</v>
      </c>
      <c r="G340" s="655">
        <v>2.73</v>
      </c>
      <c r="H340" s="655">
        <v>0.33</v>
      </c>
      <c r="I340" s="656">
        <v>18.07</v>
      </c>
      <c r="J340" s="650">
        <v>86.2</v>
      </c>
      <c r="K340" s="640" t="s">
        <v>75</v>
      </c>
      <c r="L340" s="42"/>
    </row>
    <row r="341" spans="1:12" ht="14.4" x14ac:dyDescent="0.3">
      <c r="A341" s="23"/>
      <c r="B341" s="15"/>
      <c r="C341" s="11"/>
      <c r="D341" s="7" t="s">
        <v>29</v>
      </c>
      <c r="E341" s="647" t="s">
        <v>167</v>
      </c>
      <c r="F341" s="648">
        <v>200</v>
      </c>
      <c r="G341" s="653">
        <v>1</v>
      </c>
      <c r="H341" s="653">
        <v>0.2</v>
      </c>
      <c r="I341" s="654">
        <v>20.6</v>
      </c>
      <c r="J341" s="649">
        <v>88.2</v>
      </c>
      <c r="K341" s="641" t="s">
        <v>164</v>
      </c>
      <c r="L341" s="42"/>
    </row>
    <row r="342" spans="1:12" ht="14.4" x14ac:dyDescent="0.3">
      <c r="A342" s="23"/>
      <c r="B342" s="15"/>
      <c r="C342" s="11"/>
      <c r="D342" s="2"/>
      <c r="E342" s="41"/>
      <c r="F342" s="42"/>
      <c r="G342" s="42"/>
      <c r="H342" s="42"/>
      <c r="I342" s="42"/>
      <c r="J342" s="42"/>
      <c r="K342" s="43"/>
      <c r="L342" s="42"/>
    </row>
    <row r="343" spans="1:12" ht="14.4" x14ac:dyDescent="0.3">
      <c r="A343" s="23"/>
      <c r="B343" s="15"/>
      <c r="C343" s="11"/>
      <c r="D343" s="6"/>
      <c r="E343" s="41"/>
      <c r="F343" s="42"/>
      <c r="G343" s="42"/>
      <c r="H343" s="42"/>
      <c r="I343" s="42"/>
      <c r="J343" s="42"/>
      <c r="K343" s="43"/>
      <c r="L343" s="42"/>
    </row>
    <row r="344" spans="1:12" ht="14.4" x14ac:dyDescent="0.3">
      <c r="A344" s="24"/>
      <c r="B344" s="17"/>
      <c r="C344" s="8"/>
      <c r="D344" s="18" t="s">
        <v>32</v>
      </c>
      <c r="E344" s="9"/>
      <c r="F344" s="19">
        <f>SUM(F335:F343)</f>
        <v>590</v>
      </c>
      <c r="G344" s="19">
        <f t="shared" ref="G344:J344" si="124">SUM(G335:G343)</f>
        <v>26.020000000000003</v>
      </c>
      <c r="H344" s="19">
        <f t="shared" si="124"/>
        <v>25.229999999999997</v>
      </c>
      <c r="I344" s="19">
        <f t="shared" si="124"/>
        <v>102.35</v>
      </c>
      <c r="J344" s="19">
        <f t="shared" si="124"/>
        <v>757.0200000000001</v>
      </c>
      <c r="K344" s="25"/>
      <c r="L344" s="19">
        <f t="shared" ref="L344" si="125">SUM(L335:L343)</f>
        <v>0</v>
      </c>
    </row>
    <row r="345" spans="1:12" ht="15.75" customHeight="1" thickBot="1" x14ac:dyDescent="0.3">
      <c r="A345" s="29">
        <f>A327</f>
        <v>1</v>
      </c>
      <c r="B345" s="30">
        <f>B327</f>
        <v>21</v>
      </c>
      <c r="C345" s="738" t="s">
        <v>4</v>
      </c>
      <c r="D345" s="739"/>
      <c r="E345" s="31"/>
      <c r="F345" s="32">
        <f t="shared" ref="F345" si="126">F334+F344</f>
        <v>1150</v>
      </c>
      <c r="G345" s="32">
        <f t="shared" ref="G345" si="127">G334+G344</f>
        <v>45.17</v>
      </c>
      <c r="H345" s="32">
        <f t="shared" ref="H345" si="128">H334+H344</f>
        <v>41.76</v>
      </c>
      <c r="I345" s="32">
        <f t="shared" ref="I345" si="129">I334+I344</f>
        <v>177.2</v>
      </c>
      <c r="J345" s="32">
        <f t="shared" ref="J345" si="130">J334+J344</f>
        <v>1284.4900000000002</v>
      </c>
      <c r="K345" s="33"/>
      <c r="L345" s="32">
        <f t="shared" ref="L345" si="131">L334+L344</f>
        <v>0</v>
      </c>
    </row>
    <row r="346" spans="1:12" ht="14.4" x14ac:dyDescent="0.3">
      <c r="A346" s="20">
        <v>1</v>
      </c>
      <c r="B346" s="21">
        <v>22</v>
      </c>
      <c r="C346" s="22" t="s">
        <v>19</v>
      </c>
      <c r="D346" s="5" t="s">
        <v>20</v>
      </c>
      <c r="E346" s="663" t="s">
        <v>160</v>
      </c>
      <c r="F346" s="693">
        <v>150</v>
      </c>
      <c r="G346" s="669">
        <v>11.29</v>
      </c>
      <c r="H346" s="669">
        <v>11.48</v>
      </c>
      <c r="I346" s="670">
        <v>22</v>
      </c>
      <c r="J346" s="666">
        <v>236.48</v>
      </c>
      <c r="K346" s="660" t="s">
        <v>158</v>
      </c>
      <c r="L346" s="40"/>
    </row>
    <row r="347" spans="1:12" ht="14.4" x14ac:dyDescent="0.3">
      <c r="A347" s="23"/>
      <c r="B347" s="15"/>
      <c r="C347" s="11"/>
      <c r="D347" s="7" t="s">
        <v>21</v>
      </c>
      <c r="E347" s="664" t="s">
        <v>64</v>
      </c>
      <c r="F347" s="694">
        <v>180</v>
      </c>
      <c r="G347" s="671">
        <v>0.18</v>
      </c>
      <c r="H347" s="671">
        <v>0.09</v>
      </c>
      <c r="I347" s="672">
        <v>13.5</v>
      </c>
      <c r="J347" s="667">
        <v>55.53</v>
      </c>
      <c r="K347" s="661" t="s">
        <v>68</v>
      </c>
      <c r="L347" s="42"/>
    </row>
    <row r="348" spans="1:12" ht="14.4" x14ac:dyDescent="0.3">
      <c r="A348" s="23"/>
      <c r="B348" s="15"/>
      <c r="C348" s="11"/>
      <c r="D348" s="7" t="s">
        <v>22</v>
      </c>
      <c r="E348" s="664" t="s">
        <v>40</v>
      </c>
      <c r="F348" s="694">
        <v>25</v>
      </c>
      <c r="G348" s="671">
        <v>1.37</v>
      </c>
      <c r="H348" s="671">
        <v>0.74</v>
      </c>
      <c r="I348" s="672">
        <v>9.8800000000000008</v>
      </c>
      <c r="J348" s="667">
        <v>51.88</v>
      </c>
      <c r="K348" s="661" t="s">
        <v>115</v>
      </c>
      <c r="L348" s="42"/>
    </row>
    <row r="349" spans="1:12" ht="14.4" x14ac:dyDescent="0.3">
      <c r="A349" s="23"/>
      <c r="B349" s="15"/>
      <c r="C349" s="11"/>
      <c r="D349" s="7" t="s">
        <v>23</v>
      </c>
      <c r="E349" s="664" t="s">
        <v>41</v>
      </c>
      <c r="F349" s="694">
        <v>125</v>
      </c>
      <c r="G349" s="671">
        <v>0</v>
      </c>
      <c r="H349" s="671">
        <v>0</v>
      </c>
      <c r="I349" s="672">
        <v>11.25</v>
      </c>
      <c r="J349" s="667">
        <v>45</v>
      </c>
      <c r="K349" s="661" t="s">
        <v>141</v>
      </c>
      <c r="L349" s="42"/>
    </row>
    <row r="350" spans="1:12" ht="14.4" x14ac:dyDescent="0.3">
      <c r="A350" s="23"/>
      <c r="B350" s="15"/>
      <c r="C350" s="11"/>
      <c r="D350" s="659" t="s">
        <v>238</v>
      </c>
      <c r="E350" s="665" t="s">
        <v>121</v>
      </c>
      <c r="F350" s="695">
        <v>150</v>
      </c>
      <c r="G350" s="673">
        <v>4.2</v>
      </c>
      <c r="H350" s="673">
        <v>3.8</v>
      </c>
      <c r="I350" s="674">
        <v>19.5</v>
      </c>
      <c r="J350" s="668">
        <v>129</v>
      </c>
      <c r="K350" s="662" t="s">
        <v>116</v>
      </c>
      <c r="L350" s="42"/>
    </row>
    <row r="351" spans="1:12" ht="14.4" x14ac:dyDescent="0.3">
      <c r="A351" s="23"/>
      <c r="B351" s="15"/>
      <c r="C351" s="11"/>
      <c r="E351" s="41"/>
      <c r="F351" s="42"/>
      <c r="G351" s="42"/>
      <c r="H351" s="42"/>
      <c r="I351" s="42"/>
      <c r="J351" s="42"/>
      <c r="K351" s="43"/>
      <c r="L351" s="42"/>
    </row>
    <row r="352" spans="1:12" ht="14.4" x14ac:dyDescent="0.3">
      <c r="A352" s="23"/>
      <c r="B352" s="15"/>
      <c r="C352" s="11"/>
      <c r="D352" s="6"/>
      <c r="E352" s="41"/>
      <c r="F352" s="42"/>
      <c r="G352" s="42"/>
      <c r="H352" s="42"/>
      <c r="I352" s="42"/>
      <c r="J352" s="42"/>
      <c r="K352" s="43"/>
      <c r="L352" s="42"/>
    </row>
    <row r="353" spans="1:12" ht="14.4" x14ac:dyDescent="0.3">
      <c r="A353" s="24"/>
      <c r="B353" s="17"/>
      <c r="C353" s="8"/>
      <c r="D353" s="18" t="s">
        <v>32</v>
      </c>
      <c r="E353" s="9"/>
      <c r="F353" s="19">
        <f>SUM(F346:F352)</f>
        <v>630</v>
      </c>
      <c r="G353" s="19">
        <f t="shared" ref="G353:J353" si="132">SUM(G346:G352)</f>
        <v>17.04</v>
      </c>
      <c r="H353" s="19">
        <f t="shared" si="132"/>
        <v>16.11</v>
      </c>
      <c r="I353" s="19">
        <f t="shared" si="132"/>
        <v>76.13</v>
      </c>
      <c r="J353" s="19">
        <f t="shared" si="132"/>
        <v>517.89</v>
      </c>
      <c r="K353" s="25"/>
      <c r="L353" s="19">
        <f t="shared" si="123"/>
        <v>0</v>
      </c>
    </row>
    <row r="354" spans="1:12" ht="14.4" x14ac:dyDescent="0.3">
      <c r="A354" s="26">
        <f>A346</f>
        <v>1</v>
      </c>
      <c r="B354" s="13">
        <f>B346</f>
        <v>22</v>
      </c>
      <c r="C354" s="10" t="s">
        <v>24</v>
      </c>
      <c r="D354" s="7" t="s">
        <v>25</v>
      </c>
      <c r="E354" s="680" t="s">
        <v>93</v>
      </c>
      <c r="F354" s="657">
        <v>60</v>
      </c>
      <c r="G354" s="689">
        <v>0.48</v>
      </c>
      <c r="H354" s="689">
        <v>0.06</v>
      </c>
      <c r="I354" s="690">
        <v>1.02</v>
      </c>
      <c r="J354" s="685">
        <v>6</v>
      </c>
      <c r="K354" s="676" t="s">
        <v>211</v>
      </c>
      <c r="L354" s="42"/>
    </row>
    <row r="355" spans="1:12" ht="28.8" x14ac:dyDescent="0.3">
      <c r="A355" s="23"/>
      <c r="B355" s="15"/>
      <c r="C355" s="11"/>
      <c r="D355" s="7" t="s">
        <v>26</v>
      </c>
      <c r="E355" s="679" t="s">
        <v>241</v>
      </c>
      <c r="F355" s="678" t="s">
        <v>79</v>
      </c>
      <c r="G355" s="687">
        <v>4.46</v>
      </c>
      <c r="H355" s="687">
        <v>7.21</v>
      </c>
      <c r="I355" s="688">
        <v>5.34</v>
      </c>
      <c r="J355" s="684">
        <v>104.22</v>
      </c>
      <c r="K355" s="675" t="s">
        <v>239</v>
      </c>
      <c r="L355" s="42"/>
    </row>
    <row r="356" spans="1:12" ht="14.4" x14ac:dyDescent="0.3">
      <c r="A356" s="23"/>
      <c r="B356" s="15"/>
      <c r="C356" s="11"/>
      <c r="D356" s="7" t="s">
        <v>27</v>
      </c>
      <c r="E356" s="759" t="s">
        <v>242</v>
      </c>
      <c r="F356" s="754">
        <v>240</v>
      </c>
      <c r="G356" s="750">
        <v>15.84</v>
      </c>
      <c r="H356" s="750">
        <v>14.58</v>
      </c>
      <c r="I356" s="752">
        <v>35.76</v>
      </c>
      <c r="J356" s="750">
        <v>337.62</v>
      </c>
      <c r="K356" s="761" t="s">
        <v>240</v>
      </c>
      <c r="L356" s="42"/>
    </row>
    <row r="357" spans="1:12" ht="14.4" x14ac:dyDescent="0.3">
      <c r="A357" s="23"/>
      <c r="B357" s="15"/>
      <c r="C357" s="11"/>
      <c r="D357" s="7" t="s">
        <v>28</v>
      </c>
      <c r="E357" s="760"/>
      <c r="F357" s="755"/>
      <c r="G357" s="751"/>
      <c r="H357" s="751"/>
      <c r="I357" s="753"/>
      <c r="J357" s="751"/>
      <c r="K357" s="762"/>
      <c r="L357" s="42"/>
    </row>
    <row r="358" spans="1:12" ht="14.4" x14ac:dyDescent="0.3">
      <c r="A358" s="23"/>
      <c r="B358" s="15"/>
      <c r="C358" s="11"/>
      <c r="D358" s="7" t="s">
        <v>30</v>
      </c>
      <c r="E358" s="681" t="s">
        <v>52</v>
      </c>
      <c r="F358" s="682">
        <v>50</v>
      </c>
      <c r="G358" s="687">
        <v>1.62</v>
      </c>
      <c r="H358" s="687">
        <v>1.45</v>
      </c>
      <c r="I358" s="688">
        <v>19.5</v>
      </c>
      <c r="J358" s="684">
        <v>97.93</v>
      </c>
      <c r="K358" s="675" t="s">
        <v>74</v>
      </c>
      <c r="L358" s="42"/>
    </row>
    <row r="359" spans="1:12" ht="28.8" x14ac:dyDescent="0.3">
      <c r="A359" s="23"/>
      <c r="B359" s="15"/>
      <c r="C359" s="11"/>
      <c r="D359" s="7" t="s">
        <v>31</v>
      </c>
      <c r="E359" s="681" t="s">
        <v>53</v>
      </c>
      <c r="F359" s="682">
        <v>40</v>
      </c>
      <c r="G359" s="687">
        <v>2.73</v>
      </c>
      <c r="H359" s="687">
        <v>0.33</v>
      </c>
      <c r="I359" s="688">
        <v>18.07</v>
      </c>
      <c r="J359" s="684">
        <v>86.2</v>
      </c>
      <c r="K359" s="675" t="s">
        <v>75</v>
      </c>
      <c r="L359" s="42"/>
    </row>
    <row r="360" spans="1:12" ht="14.4" x14ac:dyDescent="0.3">
      <c r="A360" s="23"/>
      <c r="B360" s="15"/>
      <c r="C360" s="11"/>
      <c r="D360" s="7" t="s">
        <v>29</v>
      </c>
      <c r="E360" s="683" t="s">
        <v>96</v>
      </c>
      <c r="F360" s="695">
        <v>200</v>
      </c>
      <c r="G360" s="691">
        <v>0.03</v>
      </c>
      <c r="H360" s="691">
        <v>0.1</v>
      </c>
      <c r="I360" s="692">
        <v>25.4</v>
      </c>
      <c r="J360" s="686">
        <v>103.5</v>
      </c>
      <c r="K360" s="677" t="s">
        <v>136</v>
      </c>
      <c r="L360" s="42"/>
    </row>
    <row r="361" spans="1:12" ht="14.4" x14ac:dyDescent="0.3">
      <c r="A361" s="23"/>
      <c r="B361" s="15"/>
      <c r="C361" s="11"/>
      <c r="D361" s="2"/>
      <c r="E361" s="41"/>
      <c r="F361" s="42"/>
      <c r="G361" s="42"/>
      <c r="H361" s="42"/>
      <c r="I361" s="42"/>
      <c r="J361" s="42"/>
      <c r="K361" s="43"/>
      <c r="L361" s="42"/>
    </row>
    <row r="362" spans="1:12" ht="14.4" x14ac:dyDescent="0.3">
      <c r="A362" s="23"/>
      <c r="B362" s="15"/>
      <c r="C362" s="11"/>
      <c r="D362" s="6"/>
      <c r="E362" s="41"/>
      <c r="F362" s="42"/>
      <c r="G362" s="42"/>
      <c r="H362" s="42"/>
      <c r="I362" s="42"/>
      <c r="J362" s="42"/>
      <c r="K362" s="43"/>
      <c r="L362" s="42"/>
    </row>
    <row r="363" spans="1:12" ht="14.4" x14ac:dyDescent="0.3">
      <c r="A363" s="24"/>
      <c r="B363" s="17"/>
      <c r="C363" s="8"/>
      <c r="D363" s="18" t="s">
        <v>32</v>
      </c>
      <c r="E363" s="9"/>
      <c r="F363" s="19">
        <f>SUM(F354:F362)</f>
        <v>590</v>
      </c>
      <c r="G363" s="19">
        <f t="shared" ref="G363:J363" si="133">SUM(G354:G362)</f>
        <v>25.160000000000004</v>
      </c>
      <c r="H363" s="19">
        <f t="shared" si="133"/>
        <v>23.73</v>
      </c>
      <c r="I363" s="19">
        <f t="shared" si="133"/>
        <v>105.09</v>
      </c>
      <c r="J363" s="19">
        <f t="shared" si="133"/>
        <v>735.47</v>
      </c>
      <c r="K363" s="25"/>
      <c r="L363" s="19">
        <f t="shared" ref="L363" si="134">SUM(L354:L362)</f>
        <v>0</v>
      </c>
    </row>
    <row r="364" spans="1:12" ht="15.75" customHeight="1" thickBot="1" x14ac:dyDescent="0.3">
      <c r="A364" s="29">
        <f>A346</f>
        <v>1</v>
      </c>
      <c r="B364" s="30">
        <f>B346</f>
        <v>22</v>
      </c>
      <c r="C364" s="738" t="s">
        <v>4</v>
      </c>
      <c r="D364" s="739"/>
      <c r="E364" s="31"/>
      <c r="F364" s="32">
        <f t="shared" ref="F364" si="135">F353+F363</f>
        <v>1220</v>
      </c>
      <c r="G364" s="32">
        <f t="shared" ref="G364" si="136">G353+G363</f>
        <v>42.2</v>
      </c>
      <c r="H364" s="32">
        <f t="shared" ref="H364" si="137">H353+H363</f>
        <v>39.840000000000003</v>
      </c>
      <c r="I364" s="32">
        <f t="shared" ref="I364" si="138">I353+I363</f>
        <v>181.22</v>
      </c>
      <c r="J364" s="32">
        <f t="shared" ref="J364" si="139">J353+J363</f>
        <v>1253.3600000000001</v>
      </c>
      <c r="K364" s="33"/>
      <c r="L364" s="32">
        <f t="shared" ref="L364" si="140">L353+L363</f>
        <v>0</v>
      </c>
    </row>
    <row r="365" spans="1:12" ht="14.4" x14ac:dyDescent="0.3">
      <c r="A365" s="20">
        <v>1</v>
      </c>
      <c r="B365" s="21">
        <v>23</v>
      </c>
      <c r="C365" s="22" t="s">
        <v>19</v>
      </c>
      <c r="D365" s="5" t="s">
        <v>20</v>
      </c>
      <c r="E365" s="698" t="s">
        <v>245</v>
      </c>
      <c r="F365" s="699">
        <v>150</v>
      </c>
      <c r="G365" s="710">
        <v>8.44</v>
      </c>
      <c r="H365" s="710">
        <v>11.39</v>
      </c>
      <c r="I365" s="711">
        <v>17.399999999999999</v>
      </c>
      <c r="J365" s="705">
        <v>205.89</v>
      </c>
      <c r="K365" s="704" t="s">
        <v>244</v>
      </c>
      <c r="L365" s="40"/>
    </row>
    <row r="366" spans="1:12" ht="14.4" x14ac:dyDescent="0.3">
      <c r="A366" s="23"/>
      <c r="B366" s="15"/>
      <c r="C366" s="11"/>
      <c r="D366" s="7" t="s">
        <v>21</v>
      </c>
      <c r="E366" s="700" t="s">
        <v>118</v>
      </c>
      <c r="F366" s="734">
        <v>180</v>
      </c>
      <c r="G366" s="712">
        <v>3.69</v>
      </c>
      <c r="H366" s="712">
        <v>3.15</v>
      </c>
      <c r="I366" s="713">
        <v>18.899999999999999</v>
      </c>
      <c r="J366" s="707">
        <v>118.8</v>
      </c>
      <c r="K366" s="706" t="s">
        <v>114</v>
      </c>
      <c r="L366" s="42"/>
    </row>
    <row r="367" spans="1:12" ht="28.8" x14ac:dyDescent="0.3">
      <c r="A367" s="23"/>
      <c r="B367" s="15"/>
      <c r="C367" s="11"/>
      <c r="D367" s="7" t="s">
        <v>22</v>
      </c>
      <c r="E367" s="700" t="s">
        <v>53</v>
      </c>
      <c r="F367" s="734">
        <v>20</v>
      </c>
      <c r="G367" s="712">
        <v>1.37</v>
      </c>
      <c r="H367" s="712">
        <v>0.17</v>
      </c>
      <c r="I367" s="713">
        <v>9.0299999999999994</v>
      </c>
      <c r="J367" s="707">
        <v>43.1</v>
      </c>
      <c r="K367" s="706" t="s">
        <v>75</v>
      </c>
      <c r="L367" s="42"/>
    </row>
    <row r="368" spans="1:12" ht="28.8" x14ac:dyDescent="0.3">
      <c r="A368" s="23"/>
      <c r="B368" s="15"/>
      <c r="C368" s="11"/>
      <c r="D368" s="696" t="s">
        <v>97</v>
      </c>
      <c r="E368" s="700" t="s">
        <v>121</v>
      </c>
      <c r="F368" s="701">
        <v>150</v>
      </c>
      <c r="G368" s="712">
        <v>4.2</v>
      </c>
      <c r="H368" s="712">
        <v>3.8</v>
      </c>
      <c r="I368" s="713">
        <v>19.5</v>
      </c>
      <c r="J368" s="707">
        <v>129</v>
      </c>
      <c r="K368" s="706" t="s">
        <v>116</v>
      </c>
      <c r="L368" s="42"/>
    </row>
    <row r="369" spans="1:12" ht="14.4" x14ac:dyDescent="0.3">
      <c r="A369" s="23"/>
      <c r="B369" s="15"/>
      <c r="C369" s="11"/>
      <c r="D369" s="697" t="s">
        <v>243</v>
      </c>
      <c r="E369" s="702" t="s">
        <v>66</v>
      </c>
      <c r="F369" s="703">
        <v>100</v>
      </c>
      <c r="G369" s="714">
        <v>0.4</v>
      </c>
      <c r="H369" s="714">
        <v>0.4</v>
      </c>
      <c r="I369" s="715">
        <v>9.8000000000000007</v>
      </c>
      <c r="J369" s="709">
        <v>47</v>
      </c>
      <c r="K369" s="708" t="s">
        <v>150</v>
      </c>
      <c r="L369" s="42"/>
    </row>
    <row r="370" spans="1:12" ht="14.4" x14ac:dyDescent="0.3">
      <c r="A370" s="23"/>
      <c r="B370" s="15"/>
      <c r="C370" s="11"/>
      <c r="D370" s="2"/>
      <c r="E370" s="41"/>
      <c r="F370" s="42"/>
      <c r="G370" s="42"/>
      <c r="H370" s="42"/>
      <c r="I370" s="42"/>
      <c r="J370" s="42"/>
      <c r="K370" s="43"/>
      <c r="L370" s="42"/>
    </row>
    <row r="371" spans="1:12" ht="14.4" x14ac:dyDescent="0.3">
      <c r="A371" s="23"/>
      <c r="B371" s="15"/>
      <c r="C371" s="11"/>
      <c r="D371" s="6"/>
      <c r="E371" s="41"/>
      <c r="F371" s="42"/>
      <c r="G371" s="42"/>
      <c r="H371" s="42"/>
      <c r="I371" s="42"/>
      <c r="J371" s="42"/>
      <c r="K371" s="43"/>
      <c r="L371" s="42"/>
    </row>
    <row r="372" spans="1:12" ht="14.4" x14ac:dyDescent="0.3">
      <c r="A372" s="24"/>
      <c r="B372" s="17"/>
      <c r="C372" s="8"/>
      <c r="D372" s="18" t="s">
        <v>32</v>
      </c>
      <c r="E372" s="9"/>
      <c r="F372" s="19">
        <f>SUM(F365:F371)</f>
        <v>600</v>
      </c>
      <c r="G372" s="19">
        <f t="shared" ref="G372:J372" si="141">SUM(G365:G371)</f>
        <v>18.099999999999998</v>
      </c>
      <c r="H372" s="19">
        <f t="shared" si="141"/>
        <v>18.91</v>
      </c>
      <c r="I372" s="19">
        <f t="shared" si="141"/>
        <v>74.63</v>
      </c>
      <c r="J372" s="19">
        <f t="shared" si="141"/>
        <v>543.79</v>
      </c>
      <c r="K372" s="25"/>
      <c r="L372" s="19">
        <f t="shared" ref="L372" si="142">SUM(L365:L371)</f>
        <v>0</v>
      </c>
    </row>
    <row r="373" spans="1:12" ht="14.4" x14ac:dyDescent="0.3">
      <c r="A373" s="26">
        <f>A365</f>
        <v>1</v>
      </c>
      <c r="B373" s="13">
        <f>B365</f>
        <v>23</v>
      </c>
      <c r="C373" s="10" t="s">
        <v>24</v>
      </c>
      <c r="D373" s="7" t="s">
        <v>25</v>
      </c>
      <c r="E373" s="722" t="s">
        <v>189</v>
      </c>
      <c r="F373" s="723">
        <v>60</v>
      </c>
      <c r="G373" s="732">
        <v>0.9</v>
      </c>
      <c r="H373" s="732">
        <v>4.8</v>
      </c>
      <c r="I373" s="733">
        <v>4.5999999999999996</v>
      </c>
      <c r="J373" s="728">
        <v>65.2</v>
      </c>
      <c r="K373" s="717" t="s">
        <v>186</v>
      </c>
      <c r="L373" s="42"/>
    </row>
    <row r="374" spans="1:12" ht="28.8" x14ac:dyDescent="0.3">
      <c r="A374" s="23"/>
      <c r="B374" s="15"/>
      <c r="C374" s="11"/>
      <c r="D374" s="7" t="s">
        <v>26</v>
      </c>
      <c r="E374" s="720" t="s">
        <v>50</v>
      </c>
      <c r="F374" s="724" t="s">
        <v>55</v>
      </c>
      <c r="G374" s="730">
        <v>7.62</v>
      </c>
      <c r="H374" s="730">
        <v>3.96</v>
      </c>
      <c r="I374" s="731">
        <v>23.32</v>
      </c>
      <c r="J374" s="727">
        <v>159.4</v>
      </c>
      <c r="K374" s="719" t="s">
        <v>144</v>
      </c>
      <c r="L374" s="42"/>
    </row>
    <row r="375" spans="1:12" ht="14.4" x14ac:dyDescent="0.3">
      <c r="A375" s="23"/>
      <c r="B375" s="15"/>
      <c r="C375" s="11"/>
      <c r="D375" s="7" t="s">
        <v>27</v>
      </c>
      <c r="E375" s="720" t="s">
        <v>247</v>
      </c>
      <c r="F375" s="721">
        <v>100</v>
      </c>
      <c r="G375" s="730">
        <v>9.3000000000000007</v>
      </c>
      <c r="H375" s="730">
        <v>8.9</v>
      </c>
      <c r="I375" s="731">
        <v>3</v>
      </c>
      <c r="J375" s="727">
        <v>132.9</v>
      </c>
      <c r="K375" s="716" t="s">
        <v>246</v>
      </c>
      <c r="L375" s="42"/>
    </row>
    <row r="376" spans="1:12" ht="24" x14ac:dyDescent="0.3">
      <c r="A376" s="23"/>
      <c r="B376" s="15"/>
      <c r="C376" s="11"/>
      <c r="D376" s="7" t="s">
        <v>28</v>
      </c>
      <c r="E376" s="720" t="s">
        <v>81</v>
      </c>
      <c r="F376" s="721">
        <v>150</v>
      </c>
      <c r="G376" s="730">
        <v>3.2</v>
      </c>
      <c r="H376" s="730">
        <v>5.2</v>
      </c>
      <c r="I376" s="731">
        <v>19.8</v>
      </c>
      <c r="J376" s="727">
        <v>139.4</v>
      </c>
      <c r="K376" s="719" t="s">
        <v>154</v>
      </c>
      <c r="L376" s="42"/>
    </row>
    <row r="377" spans="1:12" ht="14.4" x14ac:dyDescent="0.3">
      <c r="A377" s="23"/>
      <c r="B377" s="15"/>
      <c r="C377" s="11"/>
      <c r="D377" s="7" t="s">
        <v>30</v>
      </c>
      <c r="E377" s="720" t="s">
        <v>52</v>
      </c>
      <c r="F377" s="721">
        <v>50</v>
      </c>
      <c r="G377" s="730">
        <v>1.62</v>
      </c>
      <c r="H377" s="730">
        <v>1.45</v>
      </c>
      <c r="I377" s="731">
        <v>19.5</v>
      </c>
      <c r="J377" s="727">
        <v>97.93</v>
      </c>
      <c r="K377" s="716" t="s">
        <v>74</v>
      </c>
      <c r="L377" s="42"/>
    </row>
    <row r="378" spans="1:12" ht="28.8" x14ac:dyDescent="0.3">
      <c r="A378" s="23"/>
      <c r="B378" s="15"/>
      <c r="C378" s="11"/>
      <c r="D378" s="7" t="s">
        <v>31</v>
      </c>
      <c r="E378" s="720" t="s">
        <v>53</v>
      </c>
      <c r="F378" s="721">
        <v>40</v>
      </c>
      <c r="G378" s="730">
        <v>2.73</v>
      </c>
      <c r="H378" s="730">
        <v>0.33</v>
      </c>
      <c r="I378" s="731">
        <v>18.07</v>
      </c>
      <c r="J378" s="727">
        <v>86.2</v>
      </c>
      <c r="K378" s="716" t="s">
        <v>75</v>
      </c>
      <c r="L378" s="42"/>
    </row>
    <row r="379" spans="1:12" ht="14.4" x14ac:dyDescent="0.3">
      <c r="A379" s="23"/>
      <c r="B379" s="15"/>
      <c r="C379" s="11"/>
      <c r="D379" s="7" t="s">
        <v>29</v>
      </c>
      <c r="E379" s="725" t="s">
        <v>54</v>
      </c>
      <c r="F379" s="726">
        <v>200</v>
      </c>
      <c r="G379" s="735">
        <v>0.5</v>
      </c>
      <c r="H379" s="735">
        <v>0.1</v>
      </c>
      <c r="I379" s="736">
        <v>15</v>
      </c>
      <c r="J379" s="729">
        <v>62.9</v>
      </c>
      <c r="K379" s="718" t="s">
        <v>174</v>
      </c>
      <c r="L379" s="42"/>
    </row>
    <row r="380" spans="1:12" ht="14.4" x14ac:dyDescent="0.3">
      <c r="A380" s="23"/>
      <c r="B380" s="15"/>
      <c r="C380" s="11"/>
      <c r="D380" s="6"/>
      <c r="E380" s="41"/>
      <c r="F380" s="42"/>
      <c r="G380" s="42"/>
      <c r="H380" s="42"/>
      <c r="I380" s="42"/>
      <c r="J380" s="42"/>
      <c r="K380" s="43"/>
      <c r="L380" s="42"/>
    </row>
    <row r="381" spans="1:12" ht="14.4" x14ac:dyDescent="0.3">
      <c r="A381" s="23"/>
      <c r="B381" s="15"/>
      <c r="C381" s="11"/>
      <c r="D381" s="6"/>
      <c r="E381" s="41"/>
      <c r="F381" s="42"/>
      <c r="G381" s="42"/>
      <c r="H381" s="42"/>
      <c r="I381" s="42"/>
      <c r="J381" s="42"/>
      <c r="K381" s="43"/>
      <c r="L381" s="42"/>
    </row>
    <row r="382" spans="1:12" ht="14.4" x14ac:dyDescent="0.3">
      <c r="A382" s="24"/>
      <c r="B382" s="17"/>
      <c r="C382" s="8"/>
      <c r="D382" s="18" t="s">
        <v>32</v>
      </c>
      <c r="E382" s="9"/>
      <c r="F382" s="19">
        <f>SUM(F373:F381)</f>
        <v>600</v>
      </c>
      <c r="G382" s="19">
        <f t="shared" ref="G382:J382" si="143">SUM(G373:G381)</f>
        <v>25.87</v>
      </c>
      <c r="H382" s="19">
        <f t="shared" si="143"/>
        <v>24.74</v>
      </c>
      <c r="I382" s="19">
        <f t="shared" si="143"/>
        <v>103.28999999999999</v>
      </c>
      <c r="J382" s="19">
        <f t="shared" si="143"/>
        <v>743.93</v>
      </c>
      <c r="K382" s="25"/>
      <c r="L382" s="19">
        <f t="shared" ref="L382" si="144">SUM(L373:L381)</f>
        <v>0</v>
      </c>
    </row>
    <row r="383" spans="1:12" ht="15.75" customHeight="1" thickBot="1" x14ac:dyDescent="0.3">
      <c r="A383" s="29">
        <f>A365</f>
        <v>1</v>
      </c>
      <c r="B383" s="30">
        <f>B365</f>
        <v>23</v>
      </c>
      <c r="C383" s="738" t="s">
        <v>4</v>
      </c>
      <c r="D383" s="739"/>
      <c r="E383" s="31"/>
      <c r="F383" s="32">
        <f t="shared" ref="F383" si="145">F372+F382</f>
        <v>1200</v>
      </c>
      <c r="G383" s="32">
        <f t="shared" ref="G383" si="146">G372+G382</f>
        <v>43.97</v>
      </c>
      <c r="H383" s="32">
        <f t="shared" ref="H383" si="147">H372+H382</f>
        <v>43.65</v>
      </c>
      <c r="I383" s="32">
        <f t="shared" ref="I383" si="148">I372+I382</f>
        <v>177.92</v>
      </c>
      <c r="J383" s="32">
        <f t="shared" ref="J383" si="149">J372+J382</f>
        <v>1287.7199999999998</v>
      </c>
      <c r="K383" s="33"/>
      <c r="L383" s="32">
        <f t="shared" ref="L383" si="150">L372+L382</f>
        <v>0</v>
      </c>
    </row>
    <row r="384" spans="1:12" ht="13.8" thickBot="1" x14ac:dyDescent="0.3">
      <c r="A384" s="27"/>
      <c r="B384" s="28"/>
      <c r="C384" s="737" t="s">
        <v>5</v>
      </c>
      <c r="D384" s="737"/>
      <c r="E384" s="737"/>
      <c r="F384" s="32">
        <f>F23+F42+F61+F80+F99+F118+F137+F156+F175+F194+F213+F232+F250+F269+F288+F307+F326+F345+F364+F383</f>
        <v>24595</v>
      </c>
      <c r="G384" s="32">
        <f t="shared" ref="G384:J384" si="151">G23+G42+G61+G80+G99+G118+G137+G156+G175+G194+G213+G232+G250+G269+G288+G307+G326+G345+G364+G383</f>
        <v>844.47000000000014</v>
      </c>
      <c r="H384" s="32">
        <f t="shared" si="151"/>
        <v>843.98</v>
      </c>
      <c r="I384" s="32">
        <f t="shared" si="151"/>
        <v>3627.9999999999995</v>
      </c>
      <c r="J384" s="32">
        <f t="shared" si="151"/>
        <v>25542.150000000005</v>
      </c>
      <c r="K384" s="35"/>
      <c r="L384" s="32">
        <f>L23+L42+L61+L80+L99+L118+L137+L156+L175+L194+L213+L232+L250+L269+L288+L307+L326+L345+L364+L383</f>
        <v>0</v>
      </c>
    </row>
  </sheetData>
  <mergeCells count="80">
    <mergeCell ref="K356:K357"/>
    <mergeCell ref="F356:F357"/>
    <mergeCell ref="E356:E357"/>
    <mergeCell ref="J356:J357"/>
    <mergeCell ref="G356:G357"/>
    <mergeCell ref="H356:H357"/>
    <mergeCell ref="I356:I357"/>
    <mergeCell ref="K318:K319"/>
    <mergeCell ref="E318:E319"/>
    <mergeCell ref="F318:F319"/>
    <mergeCell ref="J318:J319"/>
    <mergeCell ref="G318:G319"/>
    <mergeCell ref="H318:H319"/>
    <mergeCell ref="I318:I319"/>
    <mergeCell ref="K280:K281"/>
    <mergeCell ref="J280:J281"/>
    <mergeCell ref="K261:K262"/>
    <mergeCell ref="E280:E281"/>
    <mergeCell ref="F280:F281"/>
    <mergeCell ref="G280:G281"/>
    <mergeCell ref="H280:H281"/>
    <mergeCell ref="I280:I281"/>
    <mergeCell ref="E261:E262"/>
    <mergeCell ref="F261:F262"/>
    <mergeCell ref="J261:J262"/>
    <mergeCell ref="G261:G262"/>
    <mergeCell ref="H261:H262"/>
    <mergeCell ref="I261:I262"/>
    <mergeCell ref="K129:K130"/>
    <mergeCell ref="E129:E130"/>
    <mergeCell ref="F129:F130"/>
    <mergeCell ref="J129:J130"/>
    <mergeCell ref="G129:G130"/>
    <mergeCell ref="H129:H130"/>
    <mergeCell ref="I129:I130"/>
    <mergeCell ref="I91:I92"/>
    <mergeCell ref="G91:G92"/>
    <mergeCell ref="K110:K111"/>
    <mergeCell ref="E110:E111"/>
    <mergeCell ref="F110:F111"/>
    <mergeCell ref="J110:J111"/>
    <mergeCell ref="G110:G111"/>
    <mergeCell ref="H110:H111"/>
    <mergeCell ref="I110:I111"/>
    <mergeCell ref="C61:D61"/>
    <mergeCell ref="C80:D80"/>
    <mergeCell ref="C99:D99"/>
    <mergeCell ref="C118:D118"/>
    <mergeCell ref="K53:K54"/>
    <mergeCell ref="E53:E54"/>
    <mergeCell ref="F53:F54"/>
    <mergeCell ref="J53:J54"/>
    <mergeCell ref="G53:G54"/>
    <mergeCell ref="H53:H54"/>
    <mergeCell ref="I53:I54"/>
    <mergeCell ref="K91:K92"/>
    <mergeCell ref="E91:E92"/>
    <mergeCell ref="F91:F92"/>
    <mergeCell ref="J91:J92"/>
    <mergeCell ref="H91:H92"/>
    <mergeCell ref="C23:D23"/>
    <mergeCell ref="C1:E1"/>
    <mergeCell ref="H1:K1"/>
    <mergeCell ref="H2:K2"/>
    <mergeCell ref="C42:D42"/>
    <mergeCell ref="C250:D250"/>
    <mergeCell ref="C269:D269"/>
    <mergeCell ref="C288:D288"/>
    <mergeCell ref="C307:D307"/>
    <mergeCell ref="C137:D137"/>
    <mergeCell ref="C156:D156"/>
    <mergeCell ref="C175:D175"/>
    <mergeCell ref="C194:D194"/>
    <mergeCell ref="C213:D213"/>
    <mergeCell ref="C232:D232"/>
    <mergeCell ref="C384:E384"/>
    <mergeCell ref="C326:D326"/>
    <mergeCell ref="C345:D345"/>
    <mergeCell ref="C364:D364"/>
    <mergeCell ref="C383:D3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149</cp:lastModifiedBy>
  <dcterms:created xsi:type="dcterms:W3CDTF">2022-05-16T14:23:56Z</dcterms:created>
  <dcterms:modified xsi:type="dcterms:W3CDTF">2024-09-25T12:18:35Z</dcterms:modified>
</cp:coreProperties>
</file>